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hv-my.sharepoint.com/personal/h_faber_eindhoven_nl/Documents/Formats eindverantwoording 2025/"/>
    </mc:Choice>
  </mc:AlternateContent>
  <xr:revisionPtr revIDLastSave="1" documentId="8_{A5943778-8477-43BC-B1FB-6413BDDA8F19}" xr6:coauthVersionLast="47" xr6:coauthVersionMax="47" xr10:uidLastSave="{9E3EDE98-FF17-4897-8E6F-4C97A0BB6BAF}"/>
  <bookViews>
    <workbookView xWindow="28680" yWindow="-120" windowWidth="29040" windowHeight="15720" xr2:uid="{8F3DF018-22F0-4278-906E-0B8472B645EA}"/>
  </bookViews>
  <sheets>
    <sheet name="Algemene gegevens" sheetId="2" r:id="rId1"/>
    <sheet name="A - Inhoudelijke verantwoording" sheetId="7" r:id="rId2"/>
    <sheet name="B1 - Fin verantw. &lt; € 50.000,-" sheetId="8" r:id="rId3"/>
    <sheet name="B2 - Fin. verantw. &gt; € 50,000,-" sheetId="1" r:id="rId4"/>
  </sheets>
  <definedNames>
    <definedName name="Text3" localSheetId="0">'Algemene gegevens'!#REF!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7" l="1"/>
  <c r="D18" i="2"/>
  <c r="D16" i="2"/>
  <c r="C9" i="1" l="1"/>
  <c r="G9" i="1" s="1"/>
  <c r="B9" i="1"/>
  <c r="F9" i="1" s="1"/>
  <c r="A9" i="1"/>
  <c r="A9" i="8"/>
  <c r="C9" i="8"/>
  <c r="G9" i="8" s="1"/>
  <c r="B9" i="8"/>
  <c r="F9" i="8" s="1"/>
  <c r="G23" i="8"/>
  <c r="F23" i="8"/>
  <c r="C23" i="8"/>
  <c r="B23" i="8"/>
  <c r="D35" i="8" s="1"/>
  <c r="A6" i="7"/>
  <c r="A30" i="7"/>
  <c r="B113" i="1" l="1"/>
  <c r="C113" i="1"/>
  <c r="G58" i="1"/>
  <c r="G28" i="1"/>
  <c r="G147" i="1" l="1"/>
  <c r="B135" i="1"/>
  <c r="B96" i="1"/>
  <c r="B58" i="1"/>
  <c r="B28" i="1"/>
  <c r="C135" i="1"/>
  <c r="C96" i="1"/>
  <c r="F58" i="1"/>
  <c r="C58" i="1"/>
  <c r="F28" i="1"/>
  <c r="C28" i="1"/>
  <c r="B147" i="1" l="1"/>
  <c r="F147" i="1"/>
  <c r="C147" i="1"/>
  <c r="D149" i="1" l="1"/>
</calcChain>
</file>

<file path=xl/sharedStrings.xml><?xml version="1.0" encoding="utf-8"?>
<sst xmlns="http://schemas.openxmlformats.org/spreadsheetml/2006/main" count="272" uniqueCount="151">
  <si>
    <t>ALGEMENE GEGEVENS VERANTWOORDINGSFORMULIER VERSTERKEN SOCIALE BASIS VOOR VRIJWILLIGERS</t>
  </si>
  <si>
    <t>Alleen vakjes met deze kleur kunnen ingevuld worden.</t>
  </si>
  <si>
    <t>Naam subsidieontvanger</t>
  </si>
  <si>
    <t>Dossiernummer</t>
  </si>
  <si>
    <t>Subsidietijdvak</t>
  </si>
  <si>
    <t>Subsidiejaar</t>
  </si>
  <si>
    <t>Hoogte van de verleende subsidie</t>
  </si>
  <si>
    <t>Exploitatiesaldo over het subsidietijdvak</t>
  </si>
  <si>
    <t>* Vrijwaring / Voorbehoud</t>
  </si>
  <si>
    <t>De berekening is uitsluitend bedoeld voor het onderbouwen en berekenen van het vast te stellen subsidiebedrag, op basis van de Subsidieregeling Versterken Sociale Basis voor Vrijwilligers.</t>
  </si>
  <si>
    <t>Aan de uitkomsten van de berekening kunnen geen rechten worden ontleend. Hoewel de berekeningstool met grote zorg is ontwikkeld, aanvaardt de gemeente Eindhoven geen enkele aansprakelijkheid voor eventuele fouten.</t>
  </si>
  <si>
    <t>Het verzoek tot vaststellen van subsidie doet u via de website.</t>
  </si>
  <si>
    <t>BIJLAGE A - INHOUDELIJK VERANTWOORDINGSFORMULIER VERSTERKEN SOCIALE BASIS VOOR VRIJWILLIGERS</t>
  </si>
  <si>
    <t>Omschrijving van de activiteiten waar subsidie voor is verleend</t>
  </si>
  <si>
    <t>Begrote frequentie</t>
  </si>
  <si>
    <t>Gerealiseerde frequentie</t>
  </si>
  <si>
    <t>Begrote aantal deelnemers</t>
  </si>
  <si>
    <t>Werkelijk aantal deelnemers</t>
  </si>
  <si>
    <t>Toelichting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</si>
  <si>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</si>
  <si>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</si>
  <si>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</si>
  <si>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</si>
  <si>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</si>
  <si>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</si>
  <si>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</si>
  <si>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</si>
  <si>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</si>
  <si>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</si>
  <si>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</si>
  <si>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</si>
  <si>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</si>
  <si>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</si>
  <si>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</si>
  <si>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</si>
  <si>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</si>
  <si>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</si>
  <si>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     </t>
  </si>
  <si>
    <t>19.</t>
  </si>
  <si>
    <t>20.</t>
  </si>
  <si>
    <t>Welke cursussen, opleiding of trainingen zijn uitgevoerd?</t>
  </si>
  <si>
    <t>Welke activiteiten met betrekking tot vrijwilligerswaardering zijn uitgevoerd?</t>
  </si>
  <si>
    <t>BIJLAGE B1 - FINANCIËLE VERANTWOORDINGSFORMULIER VERSTERKEN SOCIALE BASIS VOOR VRIJWILLIGERS</t>
  </si>
  <si>
    <t>Kosten (uitgaven) in hele Euro's invullen</t>
  </si>
  <si>
    <t>Baten (inkomsten) in hele Euro's invullen</t>
  </si>
  <si>
    <t>Huisvestingskosten</t>
  </si>
  <si>
    <t>Verleende subsidie (volledig bedrag) vanuit Versterken Sociale Basis voor Vrijwilligers</t>
  </si>
  <si>
    <t>Organisatiekosten</t>
  </si>
  <si>
    <t>Contributies / vaste bijdrage deelnemers</t>
  </si>
  <si>
    <t>Activiteitenkosten</t>
  </si>
  <si>
    <t>Bijdrage deelnemers activiteiten</t>
  </si>
  <si>
    <t>Kosten deskundigheidsbevordering</t>
  </si>
  <si>
    <t>Bijdrage kampen deelnemers</t>
  </si>
  <si>
    <t>Kosten vrijwilligers waardering</t>
  </si>
  <si>
    <t>Bijdrage deelnemers excursies</t>
  </si>
  <si>
    <t>Overige kosten</t>
  </si>
  <si>
    <t>Opbrengst financiële acties</t>
  </si>
  <si>
    <t>Donaties - Giften</t>
  </si>
  <si>
    <t xml:space="preserve"> </t>
  </si>
  <si>
    <t>Fondsen/sponsering</t>
  </si>
  <si>
    <t>Verhuur</t>
  </si>
  <si>
    <t>Horeca-omzet (bar etc.) - Bruto omzet; inkoop van horeca-omzet onder de kosten opnemen</t>
  </si>
  <si>
    <t>Overige opbrengsten</t>
  </si>
  <si>
    <t>Totaal kosten</t>
  </si>
  <si>
    <t>Totaal baten</t>
  </si>
  <si>
    <t>Korte toelichting op de geel gekleurde onderdelen omdat deze meer dan € 500 en meer dan 10% afwijken ten opzichte van de begroting.</t>
  </si>
  <si>
    <t>Exploitatiesaldo (kosten min baten)</t>
  </si>
  <si>
    <t>BIJLAGE B2 - FINANCIËLE VERANTWOORDINGSFORMULIER VERSTERKEN SOCIALE BASIS VOOR VRIJWILLIGERS</t>
  </si>
  <si>
    <t>Deelnemers / Leden</t>
  </si>
  <si>
    <t>Huur</t>
  </si>
  <si>
    <t>Energie &amp; Water</t>
  </si>
  <si>
    <t>Klein onderhoud</t>
  </si>
  <si>
    <t>Groot onderhoud</t>
  </si>
  <si>
    <t>Verzekeringen</t>
  </si>
  <si>
    <t>Overig (Zelf omschrijven)</t>
  </si>
  <si>
    <t>Heffingen en belastingen</t>
  </si>
  <si>
    <t>Schoonmaak</t>
  </si>
  <si>
    <t>Afschrijvingen</t>
  </si>
  <si>
    <t>Dotatie meerjaren onderhoud</t>
  </si>
  <si>
    <t>Investeringen (aanschaf goederen die langer dan 1 jaar meegaan)</t>
  </si>
  <si>
    <t>Totaal Huisvestingskosten</t>
  </si>
  <si>
    <t>Totaal Deelnemers / Leden</t>
  </si>
  <si>
    <t>Fondsen / Derden</t>
  </si>
  <si>
    <t>Administratiekosten</t>
  </si>
  <si>
    <t>Drukwerk &amp; Porti</t>
  </si>
  <si>
    <t>Abonnementen</t>
  </si>
  <si>
    <t>Contributiekosten / lidmaatschapskosten</t>
  </si>
  <si>
    <t>Rente (banken)</t>
  </si>
  <si>
    <t>Communicatiekosten</t>
  </si>
  <si>
    <t>Internetkosten</t>
  </si>
  <si>
    <t>Fonds 1 (zelf omschrijven)</t>
  </si>
  <si>
    <t>Kantoorartikelen</t>
  </si>
  <si>
    <t>Fonds 2 (zelf omschrijven)</t>
  </si>
  <si>
    <t>Sponsor 1 (zelf omschrijven)</t>
  </si>
  <si>
    <t>Bankkosten</t>
  </si>
  <si>
    <t>Sponsor 2 (zelf omschrijven)</t>
  </si>
  <si>
    <t>Subsidie 1 niet gemeente Eindhoven (zelf omschrijven)</t>
  </si>
  <si>
    <t>Lustrumviering</t>
  </si>
  <si>
    <t>Subsidie 2 niet gemeente Eindhoven (zelf omschrijven)</t>
  </si>
  <si>
    <t>Oprichtingskosten</t>
  </si>
  <si>
    <t>Totaal Organisatiekosten</t>
  </si>
  <si>
    <t>Totaal Fondsen / Derden</t>
  </si>
  <si>
    <t>Hier kunt u eventueel een aanvullende toelichting geven op de verantwoording</t>
  </si>
  <si>
    <r>
      <t xml:space="preserve">Aanschaf materialen/goederen die </t>
    </r>
    <r>
      <rPr>
        <b/>
        <sz val="10"/>
        <color theme="1"/>
        <rFont val="Arial"/>
        <family val="2"/>
      </rPr>
      <t>langer dan</t>
    </r>
    <r>
      <rPr>
        <sz val="10"/>
        <color theme="1"/>
        <rFont val="Arial"/>
        <family val="2"/>
      </rPr>
      <t xml:space="preserve"> 1 jaar meegaan</t>
    </r>
  </si>
  <si>
    <r>
      <t xml:space="preserve">Aanschaf materialen/goederen die </t>
    </r>
    <r>
      <rPr>
        <b/>
        <sz val="10"/>
        <color theme="1"/>
        <rFont val="Arial"/>
        <family val="2"/>
      </rPr>
      <t>korter dan</t>
    </r>
    <r>
      <rPr>
        <sz val="10"/>
        <color theme="1"/>
        <rFont val="Arial"/>
        <family val="2"/>
      </rPr>
      <t xml:space="preserve"> 1 jaar meegaan</t>
    </r>
  </si>
  <si>
    <t xml:space="preserve">Kleine onderhoudskosten </t>
  </si>
  <si>
    <t>Kosten groot onderhoud - dotatie meerjaren onderhoud</t>
  </si>
  <si>
    <t>Kosten sport &amp; spel</t>
  </si>
  <si>
    <t>Kosten kampen</t>
  </si>
  <si>
    <t>Excursies, uitjes (b.v. attractieparken, dierentuin, karten etc.)</t>
  </si>
  <si>
    <r>
      <t xml:space="preserve">Kosten vrijwilligers (bijv. reiskosten, telefoonvergoeding etc)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vrijwilligerswaardering</t>
    </r>
  </si>
  <si>
    <t>Kosten van financiële acties</t>
  </si>
  <si>
    <t>Inkoop Horeca-omzet</t>
  </si>
  <si>
    <r>
      <t xml:space="preserve">Activiteit 1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</si>
  <si>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2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</si>
  <si>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3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</si>
  <si>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4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</si>
  <si>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5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</si>
  <si>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6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</si>
  <si>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7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</si>
  <si>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8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</si>
  <si>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9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</si>
  <si>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10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</si>
  <si>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11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</si>
  <si>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12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</si>
  <si>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13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</si>
  <si>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14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</si>
  <si>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r>
      <t xml:space="preserve">Activiteit 15 (vermeld de activiteit en vul de kosten in die </t>
    </r>
    <r>
      <rPr>
        <b/>
        <sz val="10"/>
        <color theme="1"/>
        <rFont val="Arial"/>
        <family val="2"/>
      </rPr>
      <t>NIET</t>
    </r>
    <r>
      <rPr>
        <sz val="10"/>
        <color theme="1"/>
        <rFont val="Arial"/>
        <family val="2"/>
      </rPr>
      <t xml:space="preserve"> in de bovengenoemde activiteitenkosten al zijn meegerekend)</t>
    </r>
  </si>
  <si>
    <t>Overig &gt; consumpties groepsdraaien</t>
  </si>
  <si>
    <t>Totaal Activiteitenkosten</t>
  </si>
  <si>
    <t>Deskundigheidsbevordering</t>
  </si>
  <si>
    <t>Kosten Cursus / Training / Opleiding 1 (zelf omschrijven)</t>
  </si>
  <si>
    <t>Kosten Cursus / Training / Opleiding 2 (zelf omschrijven)</t>
  </si>
  <si>
    <t>Kosten Cursus / Training / Opleiding 3 (zelf omschrijven)</t>
  </si>
  <si>
    <t>Kosten Cursus / Training / Opleiding 4 (zelf omschrijven)</t>
  </si>
  <si>
    <t>Kosten Cursus / Training / Opleiding 5 (zelf omschrijven)</t>
  </si>
  <si>
    <t>Totaal Deskundigheidsbevordering</t>
  </si>
  <si>
    <t>Vrijwilligers waardering</t>
  </si>
  <si>
    <t>Kosten Evenement 1 (bv BBQ, kerst- eindejaarsborrel, bloemetje) (zelf omschrijven)</t>
  </si>
  <si>
    <t>Kosten Evenement 2 (bv BBQ, kerst- eindejaarsborrel, bloemetje) (zelf omschrijven)</t>
  </si>
  <si>
    <t>Kosten Evenement 3 (bv BBQ, kerst- eindejaarsborrel, bloemetje) (zelf omschrijven)</t>
  </si>
  <si>
    <t>Kosten Evenement 4 (bv BBQ, kerst- eindejaarsborrel, bloemetje) (zelf omschrijven)</t>
  </si>
  <si>
    <t>Kosten Evenement 5 (bv BBQ, kerst- eindejaarsborrel, bloemetje) (zelf omschrijven)</t>
  </si>
  <si>
    <t>Kosten Evenement 6 (bv BBQ, kerst- eindejaarsborrel, bloemetje) (zelf omschrijven)</t>
  </si>
  <si>
    <t>Kosten Evenement 7 (bv BBQ, kerst- eindejaarsborrel, bloemetje) (zelf omschrijven)</t>
  </si>
  <si>
    <t>Kosten Evenement 8 (bv BBQ, kerst- eindejaarsborrel, bloemetje) (zelf omschrijven)</t>
  </si>
  <si>
    <t>Kosten Evenement 9 (bv BBQ, kerst- eindejaarsborrel, bloemetje) (zelf omschrijven)</t>
  </si>
  <si>
    <t>Kosten Evenement 10 (bv BBQ, kerst- eindejaarsborrel, bloemetje) (zelf omschrijven)</t>
  </si>
  <si>
    <t>Totaal Vrijwilligerswaardering</t>
  </si>
  <si>
    <t>Totaal kosten (uitgaven)</t>
  </si>
  <si>
    <t>Totaal baten (inkomsten)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</si>
</sst>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 &quot;€&quot;\ * #,##0_ ;_ &quot;€&quot;\ * \-#,##0_ ;_ &quot;€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E3252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165" fontId="2" fillId="2" borderId="0" xfId="1" applyNumberFormat="1" applyFont="1" applyFill="1" applyProtection="1">
      <protection locked="0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Protection="1">
      <protection locked="0"/>
    </xf>
    <xf numFmtId="0" fontId="7" fillId="0" borderId="4" xfId="0" applyFont="1" applyBorder="1" applyAlignment="1" applyProtection="1">
      <alignment horizontal="left" vertical="center" wrapText="1" indent="2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165" fontId="2" fillId="0" borderId="1" xfId="1" applyNumberFormat="1" applyFont="1" applyBorder="1" applyProtection="1">
      <protection hidden="1"/>
    </xf>
    <xf numFmtId="165" fontId="2" fillId="0" borderId="0" xfId="1" applyNumberFormat="1" applyFont="1" applyBorder="1" applyProtection="1">
      <protection hidden="1"/>
    </xf>
    <xf numFmtId="165" fontId="2" fillId="0" borderId="0" xfId="1" applyNumberFormat="1" applyFont="1" applyProtection="1">
      <protection hidden="1"/>
    </xf>
    <xf numFmtId="164" fontId="2" fillId="0" borderId="0" xfId="1" applyFont="1" applyProtection="1">
      <protection hidden="1"/>
    </xf>
    <xf numFmtId="165" fontId="3" fillId="0" borderId="1" xfId="0" applyNumberFormat="1" applyFont="1" applyBorder="1" applyProtection="1"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vertical="top" wrapText="1"/>
      <protection hidden="1"/>
    </xf>
    <xf numFmtId="49" fontId="2" fillId="2" borderId="0" xfId="1" applyNumberFormat="1" applyFont="1" applyFill="1" applyAlignment="1" applyProtection="1">
      <alignment horizontal="right" vertical="center"/>
      <protection locked="0"/>
    </xf>
    <xf numFmtId="164" fontId="2" fillId="2" borderId="0" xfId="1" applyFont="1" applyFill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hidden="1"/>
    </xf>
    <xf numFmtId="165" fontId="5" fillId="3" borderId="1" xfId="2" applyNumberFormat="1" applyFont="1" applyFill="1" applyBorder="1" applyProtection="1">
      <protection hidden="1"/>
    </xf>
    <xf numFmtId="165" fontId="13" fillId="3" borderId="1" xfId="2" applyNumberFormat="1" applyFont="1" applyFill="1" applyBorder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3" fillId="3" borderId="0" xfId="0" applyFont="1" applyFill="1" applyAlignment="1" applyProtection="1">
      <alignment horizontal="center" vertical="center"/>
      <protection hidden="1"/>
    </xf>
    <xf numFmtId="0" fontId="13" fillId="3" borderId="1" xfId="0" applyFont="1" applyFill="1" applyBorder="1" applyAlignment="1" applyProtection="1">
      <alignment horizontal="left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left"/>
      <protection hidden="1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9" xfId="0" applyFont="1" applyFill="1" applyBorder="1" applyAlignment="1" applyProtection="1">
      <alignment horizontal="left" vertical="top" wrapText="1"/>
      <protection locked="0"/>
    </xf>
    <xf numFmtId="0" fontId="2" fillId="4" borderId="10" xfId="0" applyFont="1" applyFill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</cellXfs>
  <cellStyles count="5">
    <cellStyle name="Procent" xfId="2" builtinId="5"/>
    <cellStyle name="Standaard" xfId="0" builtinId="0"/>
    <cellStyle name="Valuta" xfId="1" builtinId="4"/>
    <cellStyle name="Valuta 2" xfId="3" xr:uid="{338157B9-07AB-4CAB-83F3-6D9C5F301881}"/>
    <cellStyle name="Valuta 2 2" xfId="4" xr:uid="{834D88E3-6BA5-4162-9D03-0D261E648C99}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99"/>
      <color rgb="FFE32527"/>
      <color rgb="FF000099"/>
      <color rgb="FF66FF33"/>
      <color rgb="FFFF4F4F"/>
      <color rgb="FFFF5050"/>
      <color rgb="FFFF3737"/>
      <color rgb="FF000000"/>
      <color rgb="FFFF0000"/>
      <color rgb="FFF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31506</xdr:colOff>
      <xdr:row>0</xdr:row>
      <xdr:rowOff>47625</xdr:rowOff>
    </xdr:from>
    <xdr:to>
      <xdr:col>1</xdr:col>
      <xdr:colOff>1965081</xdr:colOff>
      <xdr:row>3</xdr:row>
      <xdr:rowOff>125925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4D355CF-123F-49A2-8284-A50CCE18DF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6" y="47625"/>
          <a:ext cx="2171700" cy="592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31506</xdr:colOff>
      <xdr:row>0</xdr:row>
      <xdr:rowOff>47625</xdr:rowOff>
    </xdr:from>
    <xdr:to>
      <xdr:col>1</xdr:col>
      <xdr:colOff>1965081</xdr:colOff>
      <xdr:row>3</xdr:row>
      <xdr:rowOff>68775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6AAF453F-19AE-4E85-ABC3-4DF81601B8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6" y="47625"/>
          <a:ext cx="2171700" cy="5926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3E07380-DCE6-447F-860D-B4CC9FC2CB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3F30A903-785F-494F-A551-3BE3FB1B4A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D6DC940C-0FA7-4BAC-A1C0-CFB17B5CE6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15F3DD16-72DB-4569-ACF5-B6F77C24EC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AA3B16-9D8E-4990-B168-F420C35FD5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7D4741AD-E6A3-4F4C-9BBF-9E5243458D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A7C033A0-04D7-47EE-A8A7-2131BCA8AB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52FA8B97-87FA-4897-9FAD-C2BDB3F70F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67D70333-3365-43E6-83BF-824273CF3E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C308000B-8A93-463E-B040-6256793262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CA9D4816-7B05-4E4C-87E7-D759F49E1A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59DC0697-4133-4370-8FB7-91889C2890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8CFDA85E-7EC8-489D-9B60-129B574343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1115E10F-F4F9-4876-B061-80A587CAAE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7330A6CA-4C0F-4E56-8457-8F60C0D574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7AB950B3-6E12-4E91-9D2D-113CF7F150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29BFAC49-09D2-4B33-9E84-6200D45108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5067A4BE-99B3-4626-9089-FC407AF881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A9C1E28E-8D96-4530-94D2-6D5A7894BE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959FDA7A-4B6C-4451-9D4F-93595E5780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BA77CC9C-0018-4335-9159-F940B5906B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DA7D081D-1831-4FB9-9C01-2CBE9B504E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836C3177-629E-40EF-8555-94A7EEC102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23C40BAB-B814-4746-924E-E22BCAC646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D786993C-46F2-418F-9EF7-035818CBF8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595AF765-D936-4B49-A125-33A31C417D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89A06C44-FC1C-48B5-A47F-76CF28934B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5BB2A099-9A67-4F95-9C98-019C0AB78E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01B649FE-CB6E-4910-8EA9-37BF73C4E8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3500353E-A43F-4EBC-9F36-ED6D305AB4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130B8002-E01A-4AEA-B8D1-1C21252A56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77BCD56C-BE11-4BE2-8605-7BF5289781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A03BD3D2-E07A-4EC6-8EEF-3561CAE7D9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F6049F4D-66C3-4952-98EB-4AB39A9858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C2EA8CCB-0C20-427E-993D-FEE7E196B2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19B1F9C9-E535-40F0-ABA6-08AA51EB73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AB9E0B7C-B164-41E0-BAF3-D5B1D27894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DE87D1F7-1861-4D56-ABCD-CD6B01E0AE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B89F3138-3E1A-46B3-8819-1AC469A5A8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34711BE5-BF62-4F93-9674-9826455AF5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63E20669-3F54-4578-85C7-9479DBCBCE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2CB99C8D-F2A6-4716-8511-CD0C9C55E4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3AA294E6-9797-49C0-81D4-A2EDAB1914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C9BD273E-764C-4874-9731-642CABA7DD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81DA3D89-F99C-4CF2-9CCD-FB86FF5D1A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B34803F3-9BA1-43D7-AB44-175CEE9D0C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C5B46F8E-5944-46A3-B209-B673A96EA9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FC2CA945-C0BC-4923-AB19-001608EA67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DA869FF1-26A5-467A-85CA-70B0997270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25C936BB-9C07-422D-B8F8-FAD3FBCB13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C54586F5-CB90-4464-9999-7D30A21FC7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7838EE40-C782-4E87-A2F7-1C67464F7F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21B85D11-1715-48D1-A68F-C09DDCF456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C587DC49-06B0-4368-90E2-F62483B4AA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3DB8CFA1-4FB6-4BEC-AC4F-E5B191BAD5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1491ACAE-27D7-4420-A058-5933FDB919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EE9563A0-A3FC-4E27-BE93-2084668FB0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E79E444A-38D0-44DF-9ED0-FE2AE65538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186C081C-81DE-471D-8411-8AB4E51E50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4AC6D7E2-E27A-4B92-BA7C-331A95D71A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A18D78BF-206F-49D2-9EEC-6125A46B93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5415C18B-5E4A-4CF1-9A20-B63F8565BF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F0B85319-7869-4FC3-88B1-8C5CE6BB81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6BCE4A04-30BF-4511-91EF-E8D7A123A4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771EB7D7-89E2-48FF-B9C8-F1858A8CB4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DA4721CA-38BC-40F8-AC4A-DAC8EC91F0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978ED49E-2100-465C-8122-C9BD8F6668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E66E39AD-E903-454E-9CEE-2CD841801A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4D6F3330-4C22-480A-884A-AF45F4A6D7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A6BB4A03-79E3-47E5-B726-C4EFB2C2D1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C18490BF-0EB5-4320-9211-47D7DC5DB0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01E4AC4D-AE53-4E80-9EE1-DCCBA9375B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C678BB2A-B49F-428B-8AA3-CD313293B3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7B822039-6FDC-40D3-88CB-2BBFDF2F07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DAFA6EAD-2F51-457A-AEA1-E63DE25E96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AB147DD8-8D35-43C8-821C-FA3AEE2D1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BD30C520-9FBB-4A15-8B5C-699C776A28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17AAFC9C-EA9A-4A1E-8CDD-7EC7D1A62B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25BDF3CF-DFFF-4402-9884-8307B32C0A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4FF4D675-85E2-4860-AA91-80A44B9848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60CA90D7-08B8-4950-854F-63E673F7A5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73E8822F-82AD-4250-990D-9237301557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34FCAD13-A12B-45D6-9A13-8C8E36216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2FA01A10-36D3-4248-8808-986B8DD8F2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961B4791-01A8-4285-B2CC-0CCF0A77F1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96AE0E2B-FD2B-497B-A826-E6DFE099C7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1FE7ACCC-2FA2-4058-83C0-17E22E352E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98A2E195-7301-4743-A49E-1A07BC0157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3F5BB641-34C9-4B11-AD7B-C34969DF9A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6B7DCAB0-D9AB-4F80-8713-6F7F4F95C2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DB0970EA-440F-4E61-B199-5A5FC07AB8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7DEB87B1-0F82-4530-81E8-1156795825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4C5A1350-46DF-4441-911B-C3056A0780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9B1FAD9B-41C4-43A5-B935-90FC61CB6B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4A5B6621-1D7D-4E43-BE74-78606814F2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9568B0A5-4C0D-4741-B7B5-0FC4B21DD8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3A7F0F4B-A2FA-4E22-B50A-5554CF714A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445BAFA2-1101-40B3-A4B7-CEB76D166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E06CEFBE-9EFB-4CC9-A24F-8CBCAC3EB1F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B50D2740-361D-40CD-B145-3DA76BF5CD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073B5DE5-9DD6-442D-BB44-F1D5C9B620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D28E76FB-A8D0-41E8-B393-AC9FC00F43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8D15B77D-5169-4756-B881-ACA07256A0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79AECE58-37D7-4F51-A06E-8AECB4B152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B890E4FC-CD0C-49EA-BC2A-CE704AD90B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E4629FD8-34DD-4264-9D01-74728B902A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F2568C5E-A88F-4984-85C3-A07AAF8339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D163BF80-7726-4BC6-A543-D302BCC678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930E69D5-4224-47E4-866F-EA6AE96E08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19FD80FC-98F3-46B0-9B84-441EED4FF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4AC8CD63-98DD-4B5D-A3A2-1B2D16B05B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9F41D879-959E-4034-A807-BFBBE7E032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E6F3F659-5F96-44EC-ABEF-B1DCFE6047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29949684-A2AC-42A0-A947-F3101D4545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C5A7E18A-F37A-4B08-A0E0-62346AF83D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A779385C-F937-4F39-AE81-2F80E02C2F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30EF219F-EA6A-42CB-90DC-C7F2B18BB0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9EF149F2-C960-4C72-B605-EE820B0367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643775C8-EC31-49CD-A986-927B08686E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24F3070C-5456-44D7-A062-693D2A4CAD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67BAA8FE-66D8-4D8D-BFC7-CAFE77B5FC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47E3AA63-64CE-4DB1-AC92-EBFFEB49D3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839DA555-8A79-48E9-AD48-A1D8C1CC7C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40ACB8CC-4B1C-4214-83BB-165732D7CF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AC9423B7-A2A6-445A-8F13-4D987FE0C9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3D639C83-BDCA-4ACA-B966-096BCDF78E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19ED137C-234A-4F76-A81C-254EA48F7C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3C0C0852-DEDD-4154-8AF1-72685C57D9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2216F7F1-07C8-415A-BE31-189D78B8B4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395D4693-800E-4293-926D-25F6B4E2E3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C3A0024C-5F46-46B4-BD7E-CD932BFA36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81D611EE-34ED-4857-9A59-32C42FEFE6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64E0546F-E9E6-4E91-B23E-F9F4DC758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B6D6CA58-8082-427F-BD88-5AE7781ED1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196D829D-57F9-464C-B255-ECEEB4A74B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312C7813-5E9A-480E-97B1-D0824EEF1C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8D45152A-A6AA-47AB-8591-E8FAD7BB67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4C4ED178-C31D-4EF5-96FE-D5ECAA8E10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9D5D65B6-D58B-4B4F-AACE-4C046502ED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3E764207-81B2-4C75-BA6A-F05C81ECA4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F8B5762E-D033-485D-87F7-C7AECA11ED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B10D3263-3324-4EEE-9CA6-CD688D63ED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F97BD424-1BEE-4EAB-83EF-7BBAB4E259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7285CD6F-B04F-418D-85B7-9505D4CA47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858FE37D-89EE-4D3E-8ADF-54A1952F54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DA8765AB-BB77-49BB-974C-7BE6F99DCA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5DBAA9B3-F34A-4C97-8EEE-84FDE14BEE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27325D94-1007-4FD3-B3B3-E891E880F1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0AAB354C-546E-4DD8-AE36-C8EA7C5F29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69950391-2370-49E1-8374-FD19F76892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16F2EA7E-98DA-48B4-AD2D-327722CCC8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4EE008A0-B8F0-4D18-B14E-CDBF4F2A4E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FE118DDF-193A-43A0-9276-084497CDDF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B550A699-8BF5-411D-8914-7C4F5E969E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11ED00C7-52F0-461E-B713-EEE88ED8A0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43FD2303-3C66-4EEA-A300-7C6A4AA8A8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29981AA6-0E5F-4096-BC53-590B983CF6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03FE9B47-322B-4A43-AD90-79006CFFE0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42F384DE-0E42-4037-A808-218C6656D1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01D946C1-5B76-4AD5-8992-739D2D420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1B9BF3E3-9A0F-41DA-B743-E0C4188803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70885EB5-7423-476D-A756-0CA0D45869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6AD95731-C678-4D5F-8593-D8C2623DA0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B4C29B49-6D13-4079-AADA-73B2CAC4F3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541CA478-A7D1-4D6E-A80C-6A3D519B18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0447EC8D-9AA0-434D-8518-AF31A2EC68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D07F881D-08A1-4702-9E68-E073772962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0DDB6324-EDE8-410D-AA7B-5D4775D881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B23EB877-BD8B-4805-BFE3-FC55915F4C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BBFF052C-F752-4451-BDED-7CDA54CE72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0A5AF9BA-73D6-4B30-A0E2-595AB8FDEE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4CDBFC1B-FCFB-4964-8B86-4DC5CB60FA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11A1CFD3-C47F-4270-AFCD-E70EF9FF08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EC92C702-1674-4F5F-9587-00459A764B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78AFA292-49FF-4341-AB1E-5AAD2B6D54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A2927DB9-03F9-4CA2-9EED-D6F57D6E77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299DA762-ACC2-4E50-B14B-9F61771F23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23315E99-CEF8-43F9-8B99-BCF8BDF527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E2454294-D4DC-4089-B7A2-240313D86F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0ADF90DC-5F2C-4905-BB07-1B31F7DE75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E3FA6225-821E-46E0-985D-AF37C085F3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126EB1B3-BD1F-4307-A949-F72CF32850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9B04D691-2A95-4EB5-93DF-65E43E2B21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1F5EE147-6866-41F2-BB93-8988A60C0F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00666CD8-1852-46E0-ACCC-72B90D186F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3ABF46B9-34BD-4F06-A39F-C22DAC55FD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70469500-1F34-4BD5-B540-9578274321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C852903B-786B-4FBC-B36A-5187E0BCF4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5D8BD780-B508-42A4-888D-F407CFF84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BBAD2D5E-A641-4501-8BAC-38502D5C0F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97C84D69-EE7D-4592-ADE5-3C50810A61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0DB22830-9C5C-4E98-ACF4-E050286AEE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389EAC77-1D02-4940-9BB4-841679FA51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5D0DC3ED-61A4-4B37-B71C-8DFE37EFA0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6E1A0DF4-7771-40B4-BA6E-C169ABF1C6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B154B397-D4A3-4795-8FF2-919D3690FA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8A6753ED-26FE-4A17-8366-9248B77810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24D1343E-82E5-41CF-87F5-EC9249745C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8966B1AA-1F0A-4D06-A999-36C26717F2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49697F9C-E169-4515-862F-04239F7A0A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649E002F-D433-4A1D-9672-E4AD4D440B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39550AF1-5EE1-44DE-85E5-E6D4C0B525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CDBA6298-89AC-4316-8283-81979AD62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8FEF20F0-D291-49C9-85B2-A38E5F0512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4D621BEF-21B7-438F-9BC1-57B76B7C45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42888D69-8294-4E18-BF5E-892062ECA9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2C0C99B4-9728-442B-AAFF-19A06CE088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2A983424-2EC1-4D93-AA7A-773FD4733E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13583960-D489-4432-8E87-AC704D2882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B1AD5747-4121-4224-8D55-0C719E3BE7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BA8D9C48-F14D-4448-BDEF-015F6A5428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123B22A3-BE5A-4C2C-A809-597D4586AF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EEC8B9B2-BA26-4F82-81F6-7656FB3090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437E15FE-ECC1-4E35-BF4A-0DD6E23799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E9B33C0A-3551-4EF1-98C8-007E7DC881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4818FA1D-9648-441E-84D0-AF9E0ECC6E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273B7AE0-17A9-474B-ADAE-291C2C7177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97C36A46-629E-4CC4-A470-F9ECD88B8D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D3831C51-B938-4D52-B7F4-D37C6FADD7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3379A229-48CE-46E0-B6A0-128902591E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482648EB-4EEE-431E-8877-A2B61C6A62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619F0E75-4C8A-4E69-9ACF-3CEE726E20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AAB2F883-922E-4551-85F1-F4F536E365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DFEBF0E5-1FE7-4AB2-91F0-6B813F6A47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7DE71D4C-7108-45EE-8D55-C035E8598B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E0B5AE61-0C99-4036-85F7-99C12E1A2C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98EBE7AF-75D4-43CB-86C5-B6931C95A6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F5431415-D66E-4DFD-BD69-76ACB7724B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8D6FAB43-A3F9-4E61-A716-3D6FBE130F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3ECDDA38-F347-4F5F-928F-B952EEB9B8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3289EF39-D9CA-4CAB-BCDE-DEB0DBF3D7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77BE3E3C-436E-4B4E-9F41-D21805B121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8D99FBD5-6753-4C5A-8AAE-59AFB64974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A7EDE2FD-59CE-4D3F-AC4D-5AF8344077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1875AC12-930B-4A93-A33A-EEE8E758A2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D7BDD212-89CF-4A15-BDFC-9CC5A04A11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0951BF73-0F3F-432A-8F5B-5C4AF2E0B6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DFFADD65-56AA-4979-BA28-ED23D3B487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61496BC2-154A-4A00-927B-54629EEC70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AC070E4F-2484-4A26-9A12-93F9AE47E7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6FCE568F-3AB7-4956-81F1-04B375FDE2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D461F28D-8BB0-44FC-93CE-49ACFA872B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F04237F1-3EE3-47C4-8187-FD1D374421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07A22F94-84E5-45F9-AD1D-AAFD573622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1823E544-55BB-407C-8B8E-45361EDE14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29414599-6E11-4AAA-88EC-13D0560819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3BB65DA2-1B72-459A-B9BE-761ABA86B9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A30CFAFC-A951-4C26-9F0C-A397342C07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5939A13C-FB62-44BB-A691-B15D72AD7D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15EB07C1-6C45-46F9-A158-E6FBD8C22D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3A22E62E-83E3-48D6-B1E3-56F619C5C1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0E0C75CE-9C69-49C8-AC24-50A2388A1C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916BBE73-73A2-4D8F-996E-14052C465A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A9CB7F0F-6848-413E-97C5-FAF4C550A9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B5B8ADC1-3F32-4A4E-972E-E946008624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C30277CD-FD1E-4DE3-83A2-0EAE7F99A3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77B9D90D-35EC-4DC4-8E69-E527AAF823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2F11F7C3-21BB-4C3B-A18C-569B71829C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13CF80D9-2A44-4099-BE54-02A6132DF2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666825E8-03F0-4039-88F9-F6D6796216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042ECA59-E729-4336-AB32-A8E2BA373C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6DD2A184-214C-400C-A259-2AC7D4A2BD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1718E33E-7A68-4C79-A357-91B95AC9A5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74EE6964-BA1A-4217-9DF9-EE2C45A61E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DBC75E26-FF4A-48E7-BF2B-D79EA42AEF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BD261E9D-18A6-4AB5-9394-00239CF398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5752035E-656E-41B0-BD6E-700DA41A42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BE71319C-7A16-434F-AC2F-6C18D8D976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F545DFB9-463E-4B6F-9F96-E109433048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8AD5CDC3-4CD9-49C9-858D-9DF4157276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9D371C0B-54B7-44FF-8B1F-6F87BAAF6C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94E91E80-E06F-49A6-A889-2445CACF55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F6FA4BF7-F2EC-4180-8513-F5364FB9AF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F9B23999-7BE1-401B-B6D4-EA859D6A9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47EE3EAB-A6F9-4E1C-ABC2-DF9CEEAE77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2615C9A0-9B62-4B8E-8BD6-61ED6C4337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66BAA66E-6AF3-45AD-B31B-7CACB276C6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932BD33F-6036-48EA-AA29-312AFB6E10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C0D171E8-6126-4D8E-805B-FF1B13959D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C9F80F10-A702-4BF9-B58C-7644CB911E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473185D4-5B64-4FBA-ABCA-60E9010B4B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F15BD769-1387-4702-8FAE-2F83A72EB8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18AD3CB0-5627-441B-9FF9-1BAAE08B0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81531CD2-0E6D-4DDB-BC10-B970B26A2D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77857795-E79C-475A-8F61-A745C513F5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7E06D865-D4F1-414F-B2D5-2DDCE1361B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D98161DF-3C03-477A-87C0-F67B9BE5EE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E035C64D-4632-4ADB-B7B3-64BB379945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2964A1E2-B420-4D75-A634-430DA98E8D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5E19012F-B440-4981-A319-ACEA12E87F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05DE3B55-EA44-47E7-89B9-0B82B0FAAE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EB8F0DB0-A7C2-47EE-BEE0-C6048B6FA7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18A214A0-E78D-4ADA-B44B-02636E864B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00316445-4E01-43F7-B28A-F3E706E066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48B5ADB1-09B1-499D-935D-DE97CC0D60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B5F0947E-898C-4C9C-8ECF-6D0061717F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A965F60F-2DB8-4901-BB52-5CC5D6B661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587E3BE6-0957-48FC-9201-3BCAEB1C9A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91E20F11-3939-41A2-BDF9-07D228D273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9322315A-75E0-4EA5-9C92-20E7FEB14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FF5FAA20-13A8-4CBA-AD15-9495E0371C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9E4D9422-FC63-4197-A683-AE870D5804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3B48E2F2-476C-4478-9610-275A9EE526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B727C57A-9BEA-419A-9A62-C4F79FA5AE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E96B9BE9-9576-4E16-B6E9-51F93079F4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74563DBD-54FD-4220-9A4E-125105F5E3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8C33705D-F0E7-44F9-BBE4-F7FBED0261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9723A6D7-4CF2-46EA-8229-849E0F0A65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C969B68E-4EB5-4ABB-BBFF-BFD641F39C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878B0E8A-860B-44B2-91B8-FE3B7B0863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A4BB4115-44CE-4DE3-BBFF-28CE8075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861DF1CC-0BAE-484A-8B01-653B6E03BC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1C33A36A-E092-4C7D-A9ED-FCB4F9E6CE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7FEC4D32-2BA8-44CF-98CE-43F20AB68D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2D00E231-A17D-40F5-989F-7E1C681D58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174BADF1-17C4-4A84-B77B-00A547759C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C792D1AA-9CAB-4E8B-B658-815D08FCA1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1FC3FED8-4474-4CCD-BB7D-F3F665A57E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EF12993D-6215-431A-93B4-AFFBF42A49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18149145-5285-4D4E-B2A8-E78289A40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7BD2F2C3-FD31-4772-B7DD-7A13030CD5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DB05E27B-7B17-4BE3-866A-710A5E18D2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AEB55E90-1944-4F8A-A6A8-CF4B81C0C3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BF197563-CE0A-47C9-B69D-C6CE04FD9A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CF3D9BD8-D559-40AA-9EBB-1B084562BE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D7474A2A-1A38-4B33-A97F-410EDDC8D5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5FBAB491-73A8-4189-ABDA-72C6A0BC41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D634F9E7-AE8A-4ACE-9C8C-F718EBB676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AC22BB64-72EF-4879-9756-B9D23891A2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457FAF0D-BD28-4861-B50F-7F67D035E8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928A3699-717B-4E83-9002-CCF8CC4B2A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1E11D1B7-C776-4BDE-A8B7-2F85576048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D7302E7E-9526-476D-8CBB-2BC2176EB7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BCFE115A-C678-4CAD-85E2-380B5DC0E7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B0322456-8C2B-4D56-AD6F-EB959E31A7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91B5EDBE-7968-45CA-AB32-6F9D213C65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8F5A9CD9-DF72-4EFB-B351-FA0014EC1C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EC5B1C0B-BF5B-41D7-B858-34E13F684E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B1F42C5E-F66E-464F-ABB6-2BCA11C857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3094EC9F-5621-428D-A37E-76729A03EA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E391CD7C-5D0E-4B9E-A1AA-534FAA9C86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3A773DFD-2A9B-4825-A5BF-AD3B2B1F22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F5A8407E-D6DA-42F3-A347-6BC3979462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24427D9E-B1D0-4327-883C-4C9D160D09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A71B34C2-6E68-4066-9510-10B6D8D1FD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2993F279-BE79-43C1-A215-3F77F20854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6FC7D481-F1DD-4C2B-81A8-7D762073AB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07B28DB4-658A-40C5-AE8F-69203C37AB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E659F0AB-99CD-43A8-819C-17AF43153E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260CF469-D171-40D3-BEC5-706AAACE10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F4D88A1D-9CB9-4BE0-84EA-B143AD6AD4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9A7165FE-FE65-4FDB-A179-D491BBBC3E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D8F85AD3-6B46-4017-AEB4-FA8F189036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AA7CDAFA-DF77-4CE7-8462-CEF6A95DBA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2E298DD2-B630-484A-9696-F0554EDEE6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63250DAC-951B-47A4-A7BC-4DD38EA71C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A93D76A6-194C-4E28-ABB6-BCEDE7F8EF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60F73361-A97B-4AF4-94C9-8E77045B4A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710163F9-9398-4A4E-946B-E90422F73D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BB2BBFF9-0FB4-43B2-BD15-E919BD5A58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0A99D4F5-7724-465C-82FC-964452D5CD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9B6B6EA2-EB71-42A2-A3C8-CC022EA1E1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C1819C37-9B91-49D9-806C-D65D4EEFE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BFB2E0D7-0DB5-44F1-9B19-05ABE09352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CB36E600-8468-4548-B7C9-5402E21E79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189ED406-11E2-4F90-8AD7-14985744D3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D5A70FC5-1ED9-4DDE-AFA6-6D6F9FC325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F4872B81-7ABA-40ED-86FF-4BF8746523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383AD7D2-F385-487C-A2F8-A1C2757BFE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1A27DC2B-F660-403A-B5FC-52FB1C216C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593B1115-5C5C-4351-AC71-0C2364A3EF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93FCEFF6-68F9-4CC8-9299-4700D79BCF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9AF8EE30-3657-4677-9810-97986CC4C8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285161FC-160F-4781-895D-6F2EF9F1C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40BD5E61-DA07-4609-846F-C087C81828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4526E8E1-0F0F-4F55-B157-3AB0AE9E36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90DBE0A9-21EC-40DE-81B9-6ABCB87A6E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B206D6D2-14C5-4209-B7E4-40840894D0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7DC58234-3A3A-403A-A460-22C4B845B1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D8D97D4B-76F5-483C-BC4B-EC1DF8743E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03981C8C-D851-4B3C-84D3-82F5ED3700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18094E16-F5B8-4341-8823-2DCAFECF7C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497F86B8-E16B-4247-B26B-1CAC3A2694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906B54D3-D5D1-49C4-84B5-A0418BE7A5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58CDC122-835A-4DFD-B072-7A8424DC6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BD5BF532-387B-47F2-8E6A-E91CB5CA20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9" name="Picture 5">
          <a:extLst>
            <a:ext uri="{FF2B5EF4-FFF2-40B4-BE49-F238E27FC236}">
              <a16:creationId xmlns:a16="http://schemas.microsoft.com/office/drawing/2014/main" id="{8D1ED953-4A3B-496D-A947-B113BA8667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F20BAA91-3064-4505-9084-4A5A546277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D11E4DCE-71FD-4A9E-8D0D-E315B9D734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0377DFEB-110F-4220-906A-6FE984A6F4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76A5E0B4-B829-4B49-A678-FA004A6733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3A04B062-0D59-4BAC-B8E2-EE9FDCBFE9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B707794D-76BB-4EED-AB35-E463013011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6F72818D-3A8A-436D-98E1-830BCC9342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B15C65EA-A950-4831-ABFB-137CE7B0DA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EDA34F74-D8BB-4CD1-B20B-0A6F9C3DBD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7F17E4C0-A470-4C6D-A747-BF0B4B3DE1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BD7F03F7-8BE9-472C-92F0-2DFA99A3A5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71BE8F38-F8EE-4AE8-BDCF-3D771FE63A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4067852C-D6BF-41B4-8252-BD64C084A3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DC492810-9318-4769-BEC3-6E22AACE08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DEAFA3D4-15EF-4AD6-9D0D-3D273D6837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53125C6B-6BC1-480B-BF98-2AC21A496A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61100464-43E2-494E-AB3F-5495E48CB8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550A56EE-0F2C-48CA-B9C3-391CB2EFEB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9D4D490D-AED5-45D7-AA0A-EC2A13F615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1A9A8D24-B1E0-4CD3-8679-DF7421E501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98988EAF-D654-4A48-B955-5CB814B34F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D6BE4FDA-3263-4E0B-B598-5483D27A0F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C983E541-5C4B-4587-953B-D79F8BA545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8D0DA5A7-CAB4-4358-8716-14374015F0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16654814-0E03-4ACB-802A-B617F5D65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7207B217-DF46-4FAD-AFE8-749287812E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2361F4F7-AA14-4E70-873E-00EC5F7375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299814AF-269D-426D-9C30-A5746055CA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9B909A6B-7D32-47A5-9C1E-12C19FE253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F5A6F395-62AC-4BA8-AF55-E3D0E64B5F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086199C0-53D2-4ED4-B0FC-4E39CC0967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D6CD3C96-4FC6-4EB1-929F-EFA62485B3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46325804-BB7F-4BA7-BE76-334674FEEF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BE13FA5C-B944-40FE-A2A6-CD9C038654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D9665DF7-83B2-4FAE-877C-555AADC540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D3F48FF-2109-AF05-E811-420B68F564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8335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998572C-4076-4387-8CC2-F5E7A039C6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EB228A8A-6152-4251-9511-3C045533A3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A31B16E-AC94-4C07-BF83-91FE252791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24A5A4DF-F720-4C6F-AE2A-862734252B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629CAA8D-9862-4E29-BBA9-11C8713CE0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475B93F9-D0B9-452E-BF36-59F595C902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4AADF1B8-5EA3-4BE0-BB2B-A92F0E8A7E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192D7D67-D37E-4DEC-B2D3-5124F63A3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2F3A3B84-CDBF-4297-A87D-0EBF2736B4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E8803F98-2692-4F05-BCB7-046A792108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75AC2BDB-366F-4757-A743-3423B176A4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9875939B-46BB-476C-8393-498222C000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613FF585-7DC2-4F0B-8644-A9F0BCF917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B77F8A09-B415-4690-8E58-591EB3801D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B7FC6BB-A3B0-4E9E-8F83-1D07FC7E3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id="{3A4DCE75-B376-4340-92F5-13880B59D7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7CA45E91-9073-46CE-8179-84E39530B7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F1DFA5F5-6DB2-4D38-9CBD-0B74244D9F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E3F3BC09-3436-40EA-ADEA-BC4490E0EC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D7301ABA-B101-419D-8AB0-74B5AEB8BF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id="{B4ED2B05-6FC5-4E7E-B66D-F10FF2CA8B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id="{1831A5DA-E07D-40BE-84F6-D1B33CADC00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B8293D0-2C09-4A65-8614-7BBD86EB4C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9D642A39-5DDE-4C37-93A9-F8B27601BC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C0E7FC5F-EB22-4C6B-9911-6BD2B8540B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435993DD-275B-45AA-9D70-0EAC8DCE83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id="{0CF20E0B-5704-4AB3-A0FA-97B07A24D4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699015CB-ED91-4D98-A288-F790F439EF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13615109-C72E-4ED3-81E4-EB756F39AE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DDF74FB7-DAC8-49C0-BEC6-5ECF96E0AD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39922F4F-D6A3-4056-A3BC-A8EDBF3FA1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id="{D1EF9C5B-1267-4200-82B9-FFE57AA671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id="{62E85733-C986-456E-88E0-D44A6231AE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79F613E8-F5C3-402D-95D2-0AD9E4D649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id="{707D3170-740A-428F-A9F3-FD5BE52177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id="{E5BCB26B-D048-4BA4-8898-54A421ADF3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4D05F7A2-0918-4D7B-89A4-AEE3FBDD63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ADAD0A40-5B29-476F-898E-DF09B8105C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F4E3A33E-ED2F-4AE4-8EC1-5B9610C7D5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46AFE9B7-ED9B-4D05-8441-1A1F276FB9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id="{DB650769-3D0B-4F7C-BC78-2BCB7163B5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4ABB407C-302D-4BEC-A5CA-00754BC9F3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id="{2613D271-C2ED-49FC-A526-1E152EAFC0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id="{A57DE1A1-A60F-41AA-ACEE-C3AF3CC5DD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9C6494FD-21E8-47A0-9FE0-710BA13E37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id="{7DCC63C6-6179-4B9A-88ED-2FCFB7DDAC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AD43E796-4E87-4B3F-BE65-92B2D9BA7A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E82204C9-D200-4A2E-8085-9745F6BB4C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id="{9A061F48-228C-443A-907C-FDFACF14B0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B622176B-2823-40F1-91F3-E4C7AF69F7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id="{28E3B62E-60CF-4825-B5FF-B969F90F3A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36A10337-502D-40AE-955C-CCB70F8A12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id="{1212E9C7-ADDA-4B62-9540-1B721C7A89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id="{8F48E75D-0805-4547-9B69-056FB01354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672855DB-51FB-455B-AA17-36C2DD3EC3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ECA4B10B-5246-40FF-8680-4DBF75D4B0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id="{40354733-28DD-42CC-A0E5-89559C7F93C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5F18E09F-58FD-4CA9-ABDC-0F66F0722D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F3D1E15C-7AC2-4D79-B3AA-FE5AEB55C3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42D140F-2810-4681-A150-04BF9554A6A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C8D5333B-3C59-4917-ABAA-AECD77CD88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47602F8F-957F-492A-BF61-ED6BC81EC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64A17F05-4F1D-45A8-A9B9-514911C2AD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626D1C77-66C9-43AF-AACA-78C89D6D09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C027FD79-CAAD-4C85-AB91-C8FF581314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519B1D73-479C-4E0C-98AF-F435F1793ED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3553D685-CF2F-40FB-928A-7BA9C21F85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4879615E-0C22-4048-9E60-912D3221CA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FA02A65D-9D87-4E97-A681-5C94ABE002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78A95F6F-14B1-4292-B208-0C240284DE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27FAB9A7-D294-4C0D-950F-D65601F5BC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7DE33387-1BB2-4181-A0DD-F9F674E7D0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D7423DE9-E4D9-43E6-AFEE-DEAFED4BB8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54EE43D4-AA30-4249-B01E-E422A6BB87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id="{A21A1911-A077-4830-B605-E893DFAD94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id="{02CACB65-237D-4A02-B3ED-C4BBD5D8B2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B2C8929F-1FC8-4F87-969E-FF665595E0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id="{1BC26F37-A460-4896-9DC4-E0F28C5D72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2C071D92-A648-4965-B1FA-2394EDAE13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81C9E0BF-0821-4975-9A5B-4B69F38414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id="{547C6EC1-B31D-419C-B2F9-0A7BF358DA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id="{7A6A883C-CF7D-44AE-B436-2DEA3021DE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F473637C-5B4B-4EA0-835C-AF4C0342FA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id="{94E4DDAF-6E03-4AFD-99E0-D71C1275EF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id="{1BA32188-392B-4B0F-A6AB-D57C4B9E9F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id="{1B54514B-EA12-4BB6-BC27-2AFFF86F51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id="{BEB69822-0B5C-46D4-AB46-7E4C39D0000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E5337B1E-21C2-47BA-945D-D431AA7949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0471C7B4-6601-430B-AE6C-E26BB3F141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id="{F9C17075-2EE4-4FD0-8977-57E8076982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id="{F4CFB510-CEAE-4BA7-9829-E4603507058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3E169285-FB2D-4E73-89EF-038D7F3DF5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id="{D152459B-15DB-4096-8E9F-D7F4222D33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5D5F2746-835E-4F18-AB0B-CB80AFDCCE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3EEA8183-D5E8-497D-B579-C5A6EAE81B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id="{7E0F987B-0893-4FB4-A490-ABD21E0328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BB367B54-302D-42BF-9D01-7B0AB71284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id="{2556EEEB-F169-4264-92FC-68BC98D777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id="{A3E93DF3-6C48-4321-9D74-FEFA8D5270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CB7DD4A8-BFB1-4AD0-B034-D8CF5FBFDC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1E35DAAD-8878-4A17-B1EA-61226A6CB5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3493B413-CD4D-4B83-BE42-7896E18E5A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7" name="Picture 5">
          <a:extLst>
            <a:ext uri="{FF2B5EF4-FFF2-40B4-BE49-F238E27FC236}">
              <a16:creationId xmlns:a16="http://schemas.microsoft.com/office/drawing/2014/main" id="{355B95CF-6D8D-4A7E-B977-E273B89AC1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6DD0667C-5894-4DE0-9817-0C01C7E17C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19" name="Picture 5">
          <a:extLst>
            <a:ext uri="{FF2B5EF4-FFF2-40B4-BE49-F238E27FC236}">
              <a16:creationId xmlns:a16="http://schemas.microsoft.com/office/drawing/2014/main" id="{A7E52967-44FD-4195-A2DF-2315EA4088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306DF7BE-2414-4128-BCBC-E41F5F3887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1" name="Picture 5">
          <a:extLst>
            <a:ext uri="{FF2B5EF4-FFF2-40B4-BE49-F238E27FC236}">
              <a16:creationId xmlns:a16="http://schemas.microsoft.com/office/drawing/2014/main" id="{C873C761-634D-4141-A314-835A909B48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7B92F7C6-A0E8-4E5C-9E5F-73F9BC1BBB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3" name="Picture 5">
          <a:extLst>
            <a:ext uri="{FF2B5EF4-FFF2-40B4-BE49-F238E27FC236}">
              <a16:creationId xmlns:a16="http://schemas.microsoft.com/office/drawing/2014/main" id="{283EA5D4-1E8E-4188-83DF-39AD1A6BDB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4" name="Picture 5">
          <a:extLst>
            <a:ext uri="{FF2B5EF4-FFF2-40B4-BE49-F238E27FC236}">
              <a16:creationId xmlns:a16="http://schemas.microsoft.com/office/drawing/2014/main" id="{99E3F736-C498-4BD3-A22C-D03E937AA1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47E07A57-0E05-4883-9D93-4CA5576BFC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7" name="Picture 5">
          <a:extLst>
            <a:ext uri="{FF2B5EF4-FFF2-40B4-BE49-F238E27FC236}">
              <a16:creationId xmlns:a16="http://schemas.microsoft.com/office/drawing/2014/main" id="{9A875E66-99F1-4709-A557-707891173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66C9ECF6-AF3C-4C19-86AC-8A0B3F0D8D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35574325-037E-4E73-B0AD-481A797FA2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3675D6CD-BA58-4FD7-B0FC-2CB8DD7F57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97D384A8-2070-4307-BF68-4760FAA301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BF9F7AAF-BE2A-4497-B7BC-EF5499342B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898CCA73-73E1-453E-B6A1-779E3CBFA9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72AE5767-3DEE-43B7-A572-BB77CF0664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86B62339-DFA9-4EF8-A605-B08CD16E93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842A26DE-D379-454E-A131-697E42700E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CDA94B3C-DA16-4039-B883-ADC6A2A387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F3F1A7A8-332F-46F5-9FB7-5335F12FE0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40A2A81B-0618-4DD0-ACA5-B00914FC20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D94C69C6-ABF2-483A-9395-522BF6A15D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D8C1C20F-781A-48E2-8C40-35B05E6D9A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80B3CF52-9A0D-4C1C-AE75-47344C0B9A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1FC24A16-B89E-4BB6-B879-4E74C441BB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7BDFC4D5-4C05-4064-AA29-B3AF665CD3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4821E271-DF98-4B42-88A5-AC011D876A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9A640A1B-9BF7-4FF6-B75F-9C266A3DCD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49" name="Picture 5">
          <a:extLst>
            <a:ext uri="{FF2B5EF4-FFF2-40B4-BE49-F238E27FC236}">
              <a16:creationId xmlns:a16="http://schemas.microsoft.com/office/drawing/2014/main" id="{EBA5A18A-BC65-48CB-8D9B-27E83B6027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98672C24-EBF3-449C-968F-B90724B4C6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1" name="Picture 5">
          <a:extLst>
            <a:ext uri="{FF2B5EF4-FFF2-40B4-BE49-F238E27FC236}">
              <a16:creationId xmlns:a16="http://schemas.microsoft.com/office/drawing/2014/main" id="{C97B0E79-E32C-4CB5-A729-91FC446B0F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6503C965-9CF5-4432-9F74-26D4E9F77F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3" name="Picture 5">
          <a:extLst>
            <a:ext uri="{FF2B5EF4-FFF2-40B4-BE49-F238E27FC236}">
              <a16:creationId xmlns:a16="http://schemas.microsoft.com/office/drawing/2014/main" id="{8CCC9B67-9B69-4656-BC61-E4DDDEBF00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5" name="Picture 5">
          <a:extLst>
            <a:ext uri="{FF2B5EF4-FFF2-40B4-BE49-F238E27FC236}">
              <a16:creationId xmlns:a16="http://schemas.microsoft.com/office/drawing/2014/main" id="{C72F398B-D7A1-44C0-AB0C-65DEBCF5A1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7" name="Picture 5">
          <a:extLst>
            <a:ext uri="{FF2B5EF4-FFF2-40B4-BE49-F238E27FC236}">
              <a16:creationId xmlns:a16="http://schemas.microsoft.com/office/drawing/2014/main" id="{E2CCED7A-92D6-4B95-A9BF-09B84E40B6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3B2689E9-F6F9-42F6-94B6-4531C7D825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9" name="Picture 5">
          <a:extLst>
            <a:ext uri="{FF2B5EF4-FFF2-40B4-BE49-F238E27FC236}">
              <a16:creationId xmlns:a16="http://schemas.microsoft.com/office/drawing/2014/main" id="{2239A5A6-B534-48F9-BAD8-85BEC400A5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33802213-9161-4CC9-8A24-2B4DEB60CA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1" name="Picture 5">
          <a:extLst>
            <a:ext uri="{FF2B5EF4-FFF2-40B4-BE49-F238E27FC236}">
              <a16:creationId xmlns:a16="http://schemas.microsoft.com/office/drawing/2014/main" id="{44B8CE4A-12FA-4777-872B-25D7AE4DB0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DF17DB5D-2EEE-4C99-A8DF-27F251DFF8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3" name="Picture 5">
          <a:extLst>
            <a:ext uri="{FF2B5EF4-FFF2-40B4-BE49-F238E27FC236}">
              <a16:creationId xmlns:a16="http://schemas.microsoft.com/office/drawing/2014/main" id="{48B10D6B-9121-4477-AA38-26FD30234B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4" name="Picture 5">
          <a:extLst>
            <a:ext uri="{FF2B5EF4-FFF2-40B4-BE49-F238E27FC236}">
              <a16:creationId xmlns:a16="http://schemas.microsoft.com/office/drawing/2014/main" id="{47F3E77B-40F0-4BFC-A153-47C7ADAB5B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2CB36566-1C54-4985-A155-F59279BADD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6" name="Picture 5">
          <a:extLst>
            <a:ext uri="{FF2B5EF4-FFF2-40B4-BE49-F238E27FC236}">
              <a16:creationId xmlns:a16="http://schemas.microsoft.com/office/drawing/2014/main" id="{BFCE6200-925E-48C6-BE8B-1D195480F3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7" name="Picture 5">
          <a:extLst>
            <a:ext uri="{FF2B5EF4-FFF2-40B4-BE49-F238E27FC236}">
              <a16:creationId xmlns:a16="http://schemas.microsoft.com/office/drawing/2014/main" id="{AC56E1C0-ED8C-42CE-B6B2-217CB4ACC0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64FA5883-B36A-4AFF-B102-2CD65B9AFC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69" name="Picture 5">
          <a:extLst>
            <a:ext uri="{FF2B5EF4-FFF2-40B4-BE49-F238E27FC236}">
              <a16:creationId xmlns:a16="http://schemas.microsoft.com/office/drawing/2014/main" id="{3147AE7E-45BD-49EE-861D-B5A5C64F02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5F6B3519-ED5B-427F-86B2-6389F14E51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1" name="Picture 5">
          <a:extLst>
            <a:ext uri="{FF2B5EF4-FFF2-40B4-BE49-F238E27FC236}">
              <a16:creationId xmlns:a16="http://schemas.microsoft.com/office/drawing/2014/main" id="{B21C76E6-5FB2-4707-A3A8-AFE137DE5B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8FCFF405-32C0-4B5A-A002-9B698BFA42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3" name="Picture 5">
          <a:extLst>
            <a:ext uri="{FF2B5EF4-FFF2-40B4-BE49-F238E27FC236}">
              <a16:creationId xmlns:a16="http://schemas.microsoft.com/office/drawing/2014/main" id="{92CF827C-EB67-4601-B30F-18A75813E7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F796B1E5-A7CB-4FBD-B547-0480263C16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5" name="Picture 5">
          <a:extLst>
            <a:ext uri="{FF2B5EF4-FFF2-40B4-BE49-F238E27FC236}">
              <a16:creationId xmlns:a16="http://schemas.microsoft.com/office/drawing/2014/main" id="{FE5B13E3-AB88-435C-A59B-5C983C142D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A2A509DF-DB94-4CFA-B40E-F65989042B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7" name="Picture 5">
          <a:extLst>
            <a:ext uri="{FF2B5EF4-FFF2-40B4-BE49-F238E27FC236}">
              <a16:creationId xmlns:a16="http://schemas.microsoft.com/office/drawing/2014/main" id="{827F0DDF-E7C4-4150-853E-386CD55A0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6B0D6B57-751B-4AA2-86B7-9682B01854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79" name="Picture 5">
          <a:extLst>
            <a:ext uri="{FF2B5EF4-FFF2-40B4-BE49-F238E27FC236}">
              <a16:creationId xmlns:a16="http://schemas.microsoft.com/office/drawing/2014/main" id="{83B882BF-8015-45DD-B294-F9B227A4EE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1" name="Picture 5">
          <a:extLst>
            <a:ext uri="{FF2B5EF4-FFF2-40B4-BE49-F238E27FC236}">
              <a16:creationId xmlns:a16="http://schemas.microsoft.com/office/drawing/2014/main" id="{D2B58378-B5D4-4FCA-8384-DABB549737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3" name="Picture 5">
          <a:extLst>
            <a:ext uri="{FF2B5EF4-FFF2-40B4-BE49-F238E27FC236}">
              <a16:creationId xmlns:a16="http://schemas.microsoft.com/office/drawing/2014/main" id="{E090D2D7-6D13-4D7E-86C8-057ECC725C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DCBFA9BA-A59C-4712-B117-FDF5F7A5EC0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6" name="Picture 5">
          <a:extLst>
            <a:ext uri="{FF2B5EF4-FFF2-40B4-BE49-F238E27FC236}">
              <a16:creationId xmlns:a16="http://schemas.microsoft.com/office/drawing/2014/main" id="{842B1A5D-7DD5-481E-9850-C853D19CE2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7" name="Picture 5">
          <a:extLst>
            <a:ext uri="{FF2B5EF4-FFF2-40B4-BE49-F238E27FC236}">
              <a16:creationId xmlns:a16="http://schemas.microsoft.com/office/drawing/2014/main" id="{733F06B9-0295-4F2D-85D2-94E51047EB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51C0BB7B-14C5-446E-9C0E-5B63BC9DDE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9" name="Picture 5">
          <a:extLst>
            <a:ext uri="{FF2B5EF4-FFF2-40B4-BE49-F238E27FC236}">
              <a16:creationId xmlns:a16="http://schemas.microsoft.com/office/drawing/2014/main" id="{8065C970-30E4-4A0D-90D0-959788C0E4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F477605B-3A66-49C6-BA9D-21603DCE82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1" name="Picture 5">
          <a:extLst>
            <a:ext uri="{FF2B5EF4-FFF2-40B4-BE49-F238E27FC236}">
              <a16:creationId xmlns:a16="http://schemas.microsoft.com/office/drawing/2014/main" id="{6B045621-63DA-45A4-9C5F-1542FC7405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AC83E2A8-94CE-4092-847D-4C024D93BB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3" name="Picture 5">
          <a:extLst>
            <a:ext uri="{FF2B5EF4-FFF2-40B4-BE49-F238E27FC236}">
              <a16:creationId xmlns:a16="http://schemas.microsoft.com/office/drawing/2014/main" id="{DFF39E7E-D95B-4E92-9D62-C7CAADB667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44F14369-F71E-4357-AE65-08B9CB2FAA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5" name="Picture 5">
          <a:extLst>
            <a:ext uri="{FF2B5EF4-FFF2-40B4-BE49-F238E27FC236}">
              <a16:creationId xmlns:a16="http://schemas.microsoft.com/office/drawing/2014/main" id="{27C34769-86C2-4386-80E2-C3B93FCFE7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8648735B-1418-40DA-B836-84BE6294AC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7" name="Picture 5">
          <a:extLst>
            <a:ext uri="{FF2B5EF4-FFF2-40B4-BE49-F238E27FC236}">
              <a16:creationId xmlns:a16="http://schemas.microsoft.com/office/drawing/2014/main" id="{DF040677-BFE3-4AB8-B539-0CDFAA9435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8814521B-0494-4711-B401-1DE90B2546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99" name="Picture 5">
          <a:extLst>
            <a:ext uri="{FF2B5EF4-FFF2-40B4-BE49-F238E27FC236}">
              <a16:creationId xmlns:a16="http://schemas.microsoft.com/office/drawing/2014/main" id="{B90FD06B-DC08-4422-8752-BB6401C517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21BC4EBE-26DB-428E-8768-8826EBCCA4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1" name="Picture 5">
          <a:extLst>
            <a:ext uri="{FF2B5EF4-FFF2-40B4-BE49-F238E27FC236}">
              <a16:creationId xmlns:a16="http://schemas.microsoft.com/office/drawing/2014/main" id="{94591047-FB33-4833-A3EE-DC472227EE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2" name="Picture 5">
          <a:extLst>
            <a:ext uri="{FF2B5EF4-FFF2-40B4-BE49-F238E27FC236}">
              <a16:creationId xmlns:a16="http://schemas.microsoft.com/office/drawing/2014/main" id="{8009260B-2C44-4F3B-B1BB-B209E80E72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EB70C9F1-A01E-471A-A312-72B9D489EA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4" name="Picture 5">
          <a:extLst>
            <a:ext uri="{FF2B5EF4-FFF2-40B4-BE49-F238E27FC236}">
              <a16:creationId xmlns:a16="http://schemas.microsoft.com/office/drawing/2014/main" id="{385B09CD-F4ED-48F0-89AD-0902C2FCE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5" name="Picture 5">
          <a:extLst>
            <a:ext uri="{FF2B5EF4-FFF2-40B4-BE49-F238E27FC236}">
              <a16:creationId xmlns:a16="http://schemas.microsoft.com/office/drawing/2014/main" id="{BD49C5D2-C2A6-4060-A451-78A570C397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6" name="Picture 5">
          <a:extLst>
            <a:ext uri="{FF2B5EF4-FFF2-40B4-BE49-F238E27FC236}">
              <a16:creationId xmlns:a16="http://schemas.microsoft.com/office/drawing/2014/main" id="{BDA58DA6-34BF-4705-8909-1D1FBDAEC3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7" name="Picture 5">
          <a:extLst>
            <a:ext uri="{FF2B5EF4-FFF2-40B4-BE49-F238E27FC236}">
              <a16:creationId xmlns:a16="http://schemas.microsoft.com/office/drawing/2014/main" id="{3F06FF5B-2E4E-4832-9DBB-55174D5BAA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9" name="Picture 5">
          <a:extLst>
            <a:ext uri="{FF2B5EF4-FFF2-40B4-BE49-F238E27FC236}">
              <a16:creationId xmlns:a16="http://schemas.microsoft.com/office/drawing/2014/main" id="{16600E9C-0541-47E9-A1EA-1BD90B5F0B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1" name="Picture 5">
          <a:extLst>
            <a:ext uri="{FF2B5EF4-FFF2-40B4-BE49-F238E27FC236}">
              <a16:creationId xmlns:a16="http://schemas.microsoft.com/office/drawing/2014/main" id="{EBFF9DA6-6963-4189-9461-1FECE4269F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2" name="Picture 5">
          <a:extLst>
            <a:ext uri="{FF2B5EF4-FFF2-40B4-BE49-F238E27FC236}">
              <a16:creationId xmlns:a16="http://schemas.microsoft.com/office/drawing/2014/main" id="{789C1AF7-9B2C-4761-B31F-80257A4A2A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3" name="Picture 5">
          <a:extLst>
            <a:ext uri="{FF2B5EF4-FFF2-40B4-BE49-F238E27FC236}">
              <a16:creationId xmlns:a16="http://schemas.microsoft.com/office/drawing/2014/main" id="{F82E12A2-B2D7-46DD-A855-110A3EA844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4" name="Picture 5">
          <a:extLst>
            <a:ext uri="{FF2B5EF4-FFF2-40B4-BE49-F238E27FC236}">
              <a16:creationId xmlns:a16="http://schemas.microsoft.com/office/drawing/2014/main" id="{62A633D3-9737-45AD-92C7-8B2C4A177A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5" name="Picture 5">
          <a:extLst>
            <a:ext uri="{FF2B5EF4-FFF2-40B4-BE49-F238E27FC236}">
              <a16:creationId xmlns:a16="http://schemas.microsoft.com/office/drawing/2014/main" id="{75913D31-7068-4A3A-91B8-80CC014B65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6" name="Picture 5">
          <a:extLst>
            <a:ext uri="{FF2B5EF4-FFF2-40B4-BE49-F238E27FC236}">
              <a16:creationId xmlns:a16="http://schemas.microsoft.com/office/drawing/2014/main" id="{47107AB0-CCD6-496C-855B-4D030FDB4D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7" name="Picture 5">
          <a:extLst>
            <a:ext uri="{FF2B5EF4-FFF2-40B4-BE49-F238E27FC236}">
              <a16:creationId xmlns:a16="http://schemas.microsoft.com/office/drawing/2014/main" id="{738DD36B-3541-4DD7-8DE6-C1234BB051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8" name="Picture 5">
          <a:extLst>
            <a:ext uri="{FF2B5EF4-FFF2-40B4-BE49-F238E27FC236}">
              <a16:creationId xmlns:a16="http://schemas.microsoft.com/office/drawing/2014/main" id="{E12DE9A9-BEEB-437C-866C-3F09A6C3E7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9" name="Picture 5">
          <a:extLst>
            <a:ext uri="{FF2B5EF4-FFF2-40B4-BE49-F238E27FC236}">
              <a16:creationId xmlns:a16="http://schemas.microsoft.com/office/drawing/2014/main" id="{5A1BC264-197E-42D2-A422-A7E1C561F8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0" name="Picture 5">
          <a:extLst>
            <a:ext uri="{FF2B5EF4-FFF2-40B4-BE49-F238E27FC236}">
              <a16:creationId xmlns:a16="http://schemas.microsoft.com/office/drawing/2014/main" id="{99DE1529-F929-44B1-AB87-F4F8AB442E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1" name="Picture 5">
          <a:extLst>
            <a:ext uri="{FF2B5EF4-FFF2-40B4-BE49-F238E27FC236}">
              <a16:creationId xmlns:a16="http://schemas.microsoft.com/office/drawing/2014/main" id="{065268E9-BD88-416C-81F9-59877F8238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F18081FC-8A37-44D9-80D3-B7E8B52A988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3" name="Picture 5">
          <a:extLst>
            <a:ext uri="{FF2B5EF4-FFF2-40B4-BE49-F238E27FC236}">
              <a16:creationId xmlns:a16="http://schemas.microsoft.com/office/drawing/2014/main" id="{0AA49FCB-9877-4F57-9A3F-6620EC359C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4" name="Picture 5">
          <a:extLst>
            <a:ext uri="{FF2B5EF4-FFF2-40B4-BE49-F238E27FC236}">
              <a16:creationId xmlns:a16="http://schemas.microsoft.com/office/drawing/2014/main" id="{CF9FB54B-1323-4C24-B3A1-6601E8DE93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28CD2438-3780-488E-A62A-08ACC7A420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6" name="Picture 5">
          <a:extLst>
            <a:ext uri="{FF2B5EF4-FFF2-40B4-BE49-F238E27FC236}">
              <a16:creationId xmlns:a16="http://schemas.microsoft.com/office/drawing/2014/main" id="{4283E9FD-6768-4395-85B6-D562CD4474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7" name="Picture 5">
          <a:extLst>
            <a:ext uri="{FF2B5EF4-FFF2-40B4-BE49-F238E27FC236}">
              <a16:creationId xmlns:a16="http://schemas.microsoft.com/office/drawing/2014/main" id="{7954C000-BD6B-4892-8BBF-CA4489D75A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EBF32B47-C154-4DB4-91CC-6136FCE96A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29" name="Picture 5">
          <a:extLst>
            <a:ext uri="{FF2B5EF4-FFF2-40B4-BE49-F238E27FC236}">
              <a16:creationId xmlns:a16="http://schemas.microsoft.com/office/drawing/2014/main" id="{9507A42B-3D4B-41DA-9FAE-D71273AA1B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34CC0D75-E944-45EA-AFBC-E29EF937C7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1" name="Picture 5">
          <a:extLst>
            <a:ext uri="{FF2B5EF4-FFF2-40B4-BE49-F238E27FC236}">
              <a16:creationId xmlns:a16="http://schemas.microsoft.com/office/drawing/2014/main" id="{51AAE69A-3FBB-4A94-A022-E34215455B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A3B00CCC-00D3-49DD-9CA1-83E4FD7671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3" name="Picture 5">
          <a:extLst>
            <a:ext uri="{FF2B5EF4-FFF2-40B4-BE49-F238E27FC236}">
              <a16:creationId xmlns:a16="http://schemas.microsoft.com/office/drawing/2014/main" id="{0C12BFDC-A03F-4BD8-A7BB-804973D045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5" name="Picture 5">
          <a:extLst>
            <a:ext uri="{FF2B5EF4-FFF2-40B4-BE49-F238E27FC236}">
              <a16:creationId xmlns:a16="http://schemas.microsoft.com/office/drawing/2014/main" id="{ED90DDA3-0242-417B-8C5B-A80A9CEE19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7" name="Picture 5">
          <a:extLst>
            <a:ext uri="{FF2B5EF4-FFF2-40B4-BE49-F238E27FC236}">
              <a16:creationId xmlns:a16="http://schemas.microsoft.com/office/drawing/2014/main" id="{9701BA3E-7144-49BB-9DAE-5678717241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94731A35-69EA-446A-8690-E852AA5A1D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0" name="Picture 5">
          <a:extLst>
            <a:ext uri="{FF2B5EF4-FFF2-40B4-BE49-F238E27FC236}">
              <a16:creationId xmlns:a16="http://schemas.microsoft.com/office/drawing/2014/main" id="{8C473333-2723-45FF-BB40-5902255366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1" name="Picture 5">
          <a:extLst>
            <a:ext uri="{FF2B5EF4-FFF2-40B4-BE49-F238E27FC236}">
              <a16:creationId xmlns:a16="http://schemas.microsoft.com/office/drawing/2014/main" id="{CD1B10C4-CFA3-481F-9F1D-4B66D92B9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832C094F-FB59-4529-B32F-45E3E946A9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3" name="Picture 5">
          <a:extLst>
            <a:ext uri="{FF2B5EF4-FFF2-40B4-BE49-F238E27FC236}">
              <a16:creationId xmlns:a16="http://schemas.microsoft.com/office/drawing/2014/main" id="{AD0EBFB6-C553-47F7-9FB1-074467C3EF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453008F4-2FA6-435F-8598-8EC24D7F32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5" name="Picture 5">
          <a:extLst>
            <a:ext uri="{FF2B5EF4-FFF2-40B4-BE49-F238E27FC236}">
              <a16:creationId xmlns:a16="http://schemas.microsoft.com/office/drawing/2014/main" id="{931B5719-13DB-4D1A-BEB8-7B6E974A9E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4F8668BA-143B-4C34-9606-B6351B06BC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7" name="Picture 5">
          <a:extLst>
            <a:ext uri="{FF2B5EF4-FFF2-40B4-BE49-F238E27FC236}">
              <a16:creationId xmlns:a16="http://schemas.microsoft.com/office/drawing/2014/main" id="{57E3AD18-E28D-4354-ADDF-19A4496CD9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B8B0A0E-A5EE-4301-B16A-1A82A010E4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49" name="Picture 5">
          <a:extLst>
            <a:ext uri="{FF2B5EF4-FFF2-40B4-BE49-F238E27FC236}">
              <a16:creationId xmlns:a16="http://schemas.microsoft.com/office/drawing/2014/main" id="{05E9614B-A3D3-43C8-870A-CAB15D91DE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25CE5E22-377F-4795-8807-26C3DDFC20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1" name="Picture 5">
          <a:extLst>
            <a:ext uri="{FF2B5EF4-FFF2-40B4-BE49-F238E27FC236}">
              <a16:creationId xmlns:a16="http://schemas.microsoft.com/office/drawing/2014/main" id="{499CE01E-C916-4D35-9616-B13CA5473E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62D975F5-5125-4F79-AAE4-9C4F686CA8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3" name="Picture 5">
          <a:extLst>
            <a:ext uri="{FF2B5EF4-FFF2-40B4-BE49-F238E27FC236}">
              <a16:creationId xmlns:a16="http://schemas.microsoft.com/office/drawing/2014/main" id="{3E86E80A-4F09-4F14-8F66-9DE7BCAE60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D32AC5E9-E453-4D1D-8543-4BB2E79B1C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5" name="Picture 5">
          <a:extLst>
            <a:ext uri="{FF2B5EF4-FFF2-40B4-BE49-F238E27FC236}">
              <a16:creationId xmlns:a16="http://schemas.microsoft.com/office/drawing/2014/main" id="{C3E719C9-F5D4-45B2-BA28-ADC659EEA0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DC830082-DDCE-4C08-A0DA-B87D8FBDF9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7" name="Picture 5">
          <a:extLst>
            <a:ext uri="{FF2B5EF4-FFF2-40B4-BE49-F238E27FC236}">
              <a16:creationId xmlns:a16="http://schemas.microsoft.com/office/drawing/2014/main" id="{E4608F59-7742-4A01-8AA4-A5EBCBAC40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8" name="Picture 5">
          <a:extLst>
            <a:ext uri="{FF2B5EF4-FFF2-40B4-BE49-F238E27FC236}">
              <a16:creationId xmlns:a16="http://schemas.microsoft.com/office/drawing/2014/main" id="{A3E821E4-3955-4791-BC9F-F2F345DA52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2ECB9E91-449D-488E-BCE1-FB50D952C2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0" name="Picture 5">
          <a:extLst>
            <a:ext uri="{FF2B5EF4-FFF2-40B4-BE49-F238E27FC236}">
              <a16:creationId xmlns:a16="http://schemas.microsoft.com/office/drawing/2014/main" id="{2DCFD6F7-26F5-4206-8762-6CF14319E6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1" name="Picture 5">
          <a:extLst>
            <a:ext uri="{FF2B5EF4-FFF2-40B4-BE49-F238E27FC236}">
              <a16:creationId xmlns:a16="http://schemas.microsoft.com/office/drawing/2014/main" id="{5215CD5F-0593-4865-920F-7B3DB3B670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3" name="Picture 5">
          <a:extLst>
            <a:ext uri="{FF2B5EF4-FFF2-40B4-BE49-F238E27FC236}">
              <a16:creationId xmlns:a16="http://schemas.microsoft.com/office/drawing/2014/main" id="{62868D8E-F64D-419C-AAC6-85054009DE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5" name="Picture 5">
          <a:extLst>
            <a:ext uri="{FF2B5EF4-FFF2-40B4-BE49-F238E27FC236}">
              <a16:creationId xmlns:a16="http://schemas.microsoft.com/office/drawing/2014/main" id="{94092814-F6DD-41B4-A739-A556F654C1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7" name="Picture 5">
          <a:extLst>
            <a:ext uri="{FF2B5EF4-FFF2-40B4-BE49-F238E27FC236}">
              <a16:creationId xmlns:a16="http://schemas.microsoft.com/office/drawing/2014/main" id="{2AA1B87A-08EA-479D-B3DC-73EE4A3251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39461BD9-B667-48EC-BB49-737A3D50D7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9" name="Picture 5">
          <a:extLst>
            <a:ext uri="{FF2B5EF4-FFF2-40B4-BE49-F238E27FC236}">
              <a16:creationId xmlns:a16="http://schemas.microsoft.com/office/drawing/2014/main" id="{C322E2F0-7383-4FAC-B6FD-835B1E2BA7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65424940-A694-417F-A00C-7848E5E833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1" name="Picture 5">
          <a:extLst>
            <a:ext uri="{FF2B5EF4-FFF2-40B4-BE49-F238E27FC236}">
              <a16:creationId xmlns:a16="http://schemas.microsoft.com/office/drawing/2014/main" id="{A961C58D-8BDE-4D98-A45A-59FE36E773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99AA8D23-C02F-479C-8D98-843142844F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3" name="Picture 5">
          <a:extLst>
            <a:ext uri="{FF2B5EF4-FFF2-40B4-BE49-F238E27FC236}">
              <a16:creationId xmlns:a16="http://schemas.microsoft.com/office/drawing/2014/main" id="{B4CC8214-BF5E-482A-BC2D-12BD43DAE0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5C8CD195-1C5E-4B79-9012-77B1FE2B4E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5" name="Picture 5">
          <a:extLst>
            <a:ext uri="{FF2B5EF4-FFF2-40B4-BE49-F238E27FC236}">
              <a16:creationId xmlns:a16="http://schemas.microsoft.com/office/drawing/2014/main" id="{31DE508E-A720-4E43-9ECE-0B5A560536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481ADD95-3FC5-4581-916B-9B767D42F7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7" name="Picture 5">
          <a:extLst>
            <a:ext uri="{FF2B5EF4-FFF2-40B4-BE49-F238E27FC236}">
              <a16:creationId xmlns:a16="http://schemas.microsoft.com/office/drawing/2014/main" id="{0AE05666-9AF5-48C4-8DE4-1755781B09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8" name="Picture 5">
          <a:extLst>
            <a:ext uri="{FF2B5EF4-FFF2-40B4-BE49-F238E27FC236}">
              <a16:creationId xmlns:a16="http://schemas.microsoft.com/office/drawing/2014/main" id="{3C2B59A8-3DDB-49C2-84A9-BE15AF25E0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A31B2EC4-F9A2-48DD-86F6-78B030A7B1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0" name="Picture 5">
          <a:extLst>
            <a:ext uri="{FF2B5EF4-FFF2-40B4-BE49-F238E27FC236}">
              <a16:creationId xmlns:a16="http://schemas.microsoft.com/office/drawing/2014/main" id="{398C850F-E144-4F10-B438-E30047B4C7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1" name="Picture 5">
          <a:extLst>
            <a:ext uri="{FF2B5EF4-FFF2-40B4-BE49-F238E27FC236}">
              <a16:creationId xmlns:a16="http://schemas.microsoft.com/office/drawing/2014/main" id="{BE6EBCFC-3E28-40AA-8A1E-DE776645C3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C29631B0-E52B-4AB5-81C5-837F8D1ACA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3" name="Picture 5">
          <a:extLst>
            <a:ext uri="{FF2B5EF4-FFF2-40B4-BE49-F238E27FC236}">
              <a16:creationId xmlns:a16="http://schemas.microsoft.com/office/drawing/2014/main" id="{FF39025A-E875-45F3-A81F-A29EF0BA43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D053903B-F8DA-4DEC-8B86-E4361A205A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5" name="Picture 5">
          <a:extLst>
            <a:ext uri="{FF2B5EF4-FFF2-40B4-BE49-F238E27FC236}">
              <a16:creationId xmlns:a16="http://schemas.microsoft.com/office/drawing/2014/main" id="{45A1DA84-C26C-4771-AC54-CE57D4F9FD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18AFABBF-9041-4C3C-80F2-B032E06FDE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7" name="Picture 5">
          <a:extLst>
            <a:ext uri="{FF2B5EF4-FFF2-40B4-BE49-F238E27FC236}">
              <a16:creationId xmlns:a16="http://schemas.microsoft.com/office/drawing/2014/main" id="{F8A4C549-204B-4EE7-9B09-946A114CFB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D81D51D9-1526-42E5-8DCF-73C6B3DF0C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89" name="Picture 5">
          <a:extLst>
            <a:ext uri="{FF2B5EF4-FFF2-40B4-BE49-F238E27FC236}">
              <a16:creationId xmlns:a16="http://schemas.microsoft.com/office/drawing/2014/main" id="{F50C35BC-B1AE-4B09-97AE-4B31D77CBA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1" name="Picture 5">
          <a:extLst>
            <a:ext uri="{FF2B5EF4-FFF2-40B4-BE49-F238E27FC236}">
              <a16:creationId xmlns:a16="http://schemas.microsoft.com/office/drawing/2014/main" id="{8B8AC72B-6D6B-4F1A-BF26-624927A47D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3" name="Picture 5">
          <a:extLst>
            <a:ext uri="{FF2B5EF4-FFF2-40B4-BE49-F238E27FC236}">
              <a16:creationId xmlns:a16="http://schemas.microsoft.com/office/drawing/2014/main" id="{EEA87378-CC28-4754-AB86-806AABBA12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3DF03805-3229-4342-B14B-B333E1926E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5" name="Picture 5">
          <a:extLst>
            <a:ext uri="{FF2B5EF4-FFF2-40B4-BE49-F238E27FC236}">
              <a16:creationId xmlns:a16="http://schemas.microsoft.com/office/drawing/2014/main" id="{E28ACD6B-E84C-406E-88D5-E3889C3C9B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7F2C27F6-EBE2-4609-A52B-E35E548380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7" name="Picture 5">
          <a:extLst>
            <a:ext uri="{FF2B5EF4-FFF2-40B4-BE49-F238E27FC236}">
              <a16:creationId xmlns:a16="http://schemas.microsoft.com/office/drawing/2014/main" id="{18E080C7-B1FA-4FFD-BDD7-78A789EB94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1A2C3461-C3E5-47FD-B1E3-133B6B7EEB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9" name="Picture 5">
          <a:extLst>
            <a:ext uri="{FF2B5EF4-FFF2-40B4-BE49-F238E27FC236}">
              <a16:creationId xmlns:a16="http://schemas.microsoft.com/office/drawing/2014/main" id="{C0A7F659-3AE5-40F1-A415-1B2F525062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F57E8640-9255-49FE-85E9-F510B6BC0F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1" name="Picture 5">
          <a:extLst>
            <a:ext uri="{FF2B5EF4-FFF2-40B4-BE49-F238E27FC236}">
              <a16:creationId xmlns:a16="http://schemas.microsoft.com/office/drawing/2014/main" id="{A7F8BDD0-7051-4E92-BEE8-88049A3BB8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F65846FF-0439-4B2B-A994-BF7337907E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3" name="Picture 5">
          <a:extLst>
            <a:ext uri="{FF2B5EF4-FFF2-40B4-BE49-F238E27FC236}">
              <a16:creationId xmlns:a16="http://schemas.microsoft.com/office/drawing/2014/main" id="{627D2B58-E186-4FE1-8131-ED3F1516B6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20640C1D-A68B-4376-BC5B-4F17F71516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5" name="Picture 5">
          <a:extLst>
            <a:ext uri="{FF2B5EF4-FFF2-40B4-BE49-F238E27FC236}">
              <a16:creationId xmlns:a16="http://schemas.microsoft.com/office/drawing/2014/main" id="{6F54DDBC-1116-470D-99D9-163A8634E4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4F46CCBA-8321-4120-81AF-527D8FB061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7" name="Picture 5">
          <a:extLst>
            <a:ext uri="{FF2B5EF4-FFF2-40B4-BE49-F238E27FC236}">
              <a16:creationId xmlns:a16="http://schemas.microsoft.com/office/drawing/2014/main" id="{5DBA513A-4B9D-4B91-AB4C-03ED3835DF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8" name="Picture 5">
          <a:extLst>
            <a:ext uri="{FF2B5EF4-FFF2-40B4-BE49-F238E27FC236}">
              <a16:creationId xmlns:a16="http://schemas.microsoft.com/office/drawing/2014/main" id="{AD7029B9-863E-48D8-B266-ACF89022CD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09" name="Picture 5">
          <a:extLst>
            <a:ext uri="{FF2B5EF4-FFF2-40B4-BE49-F238E27FC236}">
              <a16:creationId xmlns:a16="http://schemas.microsoft.com/office/drawing/2014/main" id="{59449DC0-2DAF-40DE-BD7D-0AF9CBF631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0" name="Picture 5">
          <a:extLst>
            <a:ext uri="{FF2B5EF4-FFF2-40B4-BE49-F238E27FC236}">
              <a16:creationId xmlns:a16="http://schemas.microsoft.com/office/drawing/2014/main" id="{5E43D870-7663-48A8-91F4-7757D3BBB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1" name="Picture 5">
          <a:extLst>
            <a:ext uri="{FF2B5EF4-FFF2-40B4-BE49-F238E27FC236}">
              <a16:creationId xmlns:a16="http://schemas.microsoft.com/office/drawing/2014/main" id="{5DC64E87-91DF-47D7-BF66-84B7B5C5F0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2" name="Picture 5">
          <a:extLst>
            <a:ext uri="{FF2B5EF4-FFF2-40B4-BE49-F238E27FC236}">
              <a16:creationId xmlns:a16="http://schemas.microsoft.com/office/drawing/2014/main" id="{3807E40C-5195-4B98-AFEC-E3EF4B2D48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10796F51-0D14-489E-AC10-C6D450ABAE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4" name="Picture 5">
          <a:extLst>
            <a:ext uri="{FF2B5EF4-FFF2-40B4-BE49-F238E27FC236}">
              <a16:creationId xmlns:a16="http://schemas.microsoft.com/office/drawing/2014/main" id="{C652B078-2377-4187-ABBF-C87D4747C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5" name="Picture 5">
          <a:extLst>
            <a:ext uri="{FF2B5EF4-FFF2-40B4-BE49-F238E27FC236}">
              <a16:creationId xmlns:a16="http://schemas.microsoft.com/office/drawing/2014/main" id="{EE423E6A-757F-4AD6-A742-7EE297A251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7" name="Picture 5">
          <a:extLst>
            <a:ext uri="{FF2B5EF4-FFF2-40B4-BE49-F238E27FC236}">
              <a16:creationId xmlns:a16="http://schemas.microsoft.com/office/drawing/2014/main" id="{F4F55392-8470-4E29-980C-743FF83C3C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9" name="Picture 5">
          <a:extLst>
            <a:ext uri="{FF2B5EF4-FFF2-40B4-BE49-F238E27FC236}">
              <a16:creationId xmlns:a16="http://schemas.microsoft.com/office/drawing/2014/main" id="{AE73D51F-5AA9-4512-97B1-9116A9C62D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1" name="Picture 5">
          <a:extLst>
            <a:ext uri="{FF2B5EF4-FFF2-40B4-BE49-F238E27FC236}">
              <a16:creationId xmlns:a16="http://schemas.microsoft.com/office/drawing/2014/main" id="{BF42FD68-2D86-4B66-ACC5-EB089D9775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2" name="Picture 5">
          <a:extLst>
            <a:ext uri="{FF2B5EF4-FFF2-40B4-BE49-F238E27FC236}">
              <a16:creationId xmlns:a16="http://schemas.microsoft.com/office/drawing/2014/main" id="{7EC00F83-CE2E-48C7-8C0B-2DE17E5A06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3" name="Picture 5">
          <a:extLst>
            <a:ext uri="{FF2B5EF4-FFF2-40B4-BE49-F238E27FC236}">
              <a16:creationId xmlns:a16="http://schemas.microsoft.com/office/drawing/2014/main" id="{5BDF6D32-A83E-4CC0-A956-D8E34AF9C6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4" name="Picture 5">
          <a:extLst>
            <a:ext uri="{FF2B5EF4-FFF2-40B4-BE49-F238E27FC236}">
              <a16:creationId xmlns:a16="http://schemas.microsoft.com/office/drawing/2014/main" id="{820BDF69-F4A4-44D5-BF8E-5F873E3E06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5" name="Picture 5">
          <a:extLst>
            <a:ext uri="{FF2B5EF4-FFF2-40B4-BE49-F238E27FC236}">
              <a16:creationId xmlns:a16="http://schemas.microsoft.com/office/drawing/2014/main" id="{40BA23C2-4BF6-4B2D-9E2E-93588C2081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6" name="Picture 5">
          <a:extLst>
            <a:ext uri="{FF2B5EF4-FFF2-40B4-BE49-F238E27FC236}">
              <a16:creationId xmlns:a16="http://schemas.microsoft.com/office/drawing/2014/main" id="{CEA31D6D-55AE-4FB6-A80A-E1AD85E7DC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7" name="Picture 5">
          <a:extLst>
            <a:ext uri="{FF2B5EF4-FFF2-40B4-BE49-F238E27FC236}">
              <a16:creationId xmlns:a16="http://schemas.microsoft.com/office/drawing/2014/main" id="{41072ECD-E66E-442B-9141-267FDF7837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8" name="Picture 5">
          <a:extLst>
            <a:ext uri="{FF2B5EF4-FFF2-40B4-BE49-F238E27FC236}">
              <a16:creationId xmlns:a16="http://schemas.microsoft.com/office/drawing/2014/main" id="{79FB94A4-7FF2-4F1D-8476-C691DE9747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9" name="Picture 5">
          <a:extLst>
            <a:ext uri="{FF2B5EF4-FFF2-40B4-BE49-F238E27FC236}">
              <a16:creationId xmlns:a16="http://schemas.microsoft.com/office/drawing/2014/main" id="{C8897178-7A79-4AAC-8468-BFA995B173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0" name="Picture 5">
          <a:extLst>
            <a:ext uri="{FF2B5EF4-FFF2-40B4-BE49-F238E27FC236}">
              <a16:creationId xmlns:a16="http://schemas.microsoft.com/office/drawing/2014/main" id="{10E345A4-DD02-451D-8A8E-568D71376F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1" name="Picture 5">
          <a:extLst>
            <a:ext uri="{FF2B5EF4-FFF2-40B4-BE49-F238E27FC236}">
              <a16:creationId xmlns:a16="http://schemas.microsoft.com/office/drawing/2014/main" id="{0753F76A-4D10-462F-9F54-0953FEAD0B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2" name="Picture 5">
          <a:extLst>
            <a:ext uri="{FF2B5EF4-FFF2-40B4-BE49-F238E27FC236}">
              <a16:creationId xmlns:a16="http://schemas.microsoft.com/office/drawing/2014/main" id="{95CB48FB-0058-4A16-8433-F2CD6C8053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3" name="Picture 5">
          <a:extLst>
            <a:ext uri="{FF2B5EF4-FFF2-40B4-BE49-F238E27FC236}">
              <a16:creationId xmlns:a16="http://schemas.microsoft.com/office/drawing/2014/main" id="{A456FDDD-15D8-43E3-868E-682D27467F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4" name="Picture 5">
          <a:extLst>
            <a:ext uri="{FF2B5EF4-FFF2-40B4-BE49-F238E27FC236}">
              <a16:creationId xmlns:a16="http://schemas.microsoft.com/office/drawing/2014/main" id="{FC2674DD-5859-4524-9A1D-A81A11DF6E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5" name="Picture 5">
          <a:extLst>
            <a:ext uri="{FF2B5EF4-FFF2-40B4-BE49-F238E27FC236}">
              <a16:creationId xmlns:a16="http://schemas.microsoft.com/office/drawing/2014/main" id="{D95C32EA-4E7F-4483-AF7B-D2399D9114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6" name="Picture 5">
          <a:extLst>
            <a:ext uri="{FF2B5EF4-FFF2-40B4-BE49-F238E27FC236}">
              <a16:creationId xmlns:a16="http://schemas.microsoft.com/office/drawing/2014/main" id="{2B08A941-C06E-46A2-9CFE-22C52FDA1D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7" name="Picture 5">
          <a:extLst>
            <a:ext uri="{FF2B5EF4-FFF2-40B4-BE49-F238E27FC236}">
              <a16:creationId xmlns:a16="http://schemas.microsoft.com/office/drawing/2014/main" id="{C7E57735-367D-4D67-AA66-AA41B87669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8" name="Picture 5">
          <a:extLst>
            <a:ext uri="{FF2B5EF4-FFF2-40B4-BE49-F238E27FC236}">
              <a16:creationId xmlns:a16="http://schemas.microsoft.com/office/drawing/2014/main" id="{29D86F31-78D5-4EC2-9692-A0190AB3DF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39" name="Picture 5">
          <a:extLst>
            <a:ext uri="{FF2B5EF4-FFF2-40B4-BE49-F238E27FC236}">
              <a16:creationId xmlns:a16="http://schemas.microsoft.com/office/drawing/2014/main" id="{6A65192E-B00D-4DC3-8CCC-EC0067A69C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0" name="Picture 5">
          <a:extLst>
            <a:ext uri="{FF2B5EF4-FFF2-40B4-BE49-F238E27FC236}">
              <a16:creationId xmlns:a16="http://schemas.microsoft.com/office/drawing/2014/main" id="{42A6B764-3442-46C5-A260-C3E84A5C1E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1" name="Picture 5">
          <a:extLst>
            <a:ext uri="{FF2B5EF4-FFF2-40B4-BE49-F238E27FC236}">
              <a16:creationId xmlns:a16="http://schemas.microsoft.com/office/drawing/2014/main" id="{27738DA3-6C37-44EE-B13B-FF91519E17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2" name="Picture 5">
          <a:extLst>
            <a:ext uri="{FF2B5EF4-FFF2-40B4-BE49-F238E27FC236}">
              <a16:creationId xmlns:a16="http://schemas.microsoft.com/office/drawing/2014/main" id="{437D6505-025F-4927-8A17-9664A09B1D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3" name="Picture 5">
          <a:extLst>
            <a:ext uri="{FF2B5EF4-FFF2-40B4-BE49-F238E27FC236}">
              <a16:creationId xmlns:a16="http://schemas.microsoft.com/office/drawing/2014/main" id="{0BBD74E9-E149-446C-9BAF-0DF3571020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5" name="Picture 5">
          <a:extLst>
            <a:ext uri="{FF2B5EF4-FFF2-40B4-BE49-F238E27FC236}">
              <a16:creationId xmlns:a16="http://schemas.microsoft.com/office/drawing/2014/main" id="{01FF7877-FBDF-4FAE-925A-0E09DC3ECC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7" name="Picture 5">
          <a:extLst>
            <a:ext uri="{FF2B5EF4-FFF2-40B4-BE49-F238E27FC236}">
              <a16:creationId xmlns:a16="http://schemas.microsoft.com/office/drawing/2014/main" id="{26B0D2E6-6247-4571-B2BB-F91A5CE194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8" name="Picture 5">
          <a:extLst>
            <a:ext uri="{FF2B5EF4-FFF2-40B4-BE49-F238E27FC236}">
              <a16:creationId xmlns:a16="http://schemas.microsoft.com/office/drawing/2014/main" id="{2E7BDE0C-A9C1-4554-BC4A-616E76ED3A4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9" name="Picture 5">
          <a:extLst>
            <a:ext uri="{FF2B5EF4-FFF2-40B4-BE49-F238E27FC236}">
              <a16:creationId xmlns:a16="http://schemas.microsoft.com/office/drawing/2014/main" id="{7D8ADF03-361C-41FE-8BEA-F1677512B4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0" name="Picture 5">
          <a:extLst>
            <a:ext uri="{FF2B5EF4-FFF2-40B4-BE49-F238E27FC236}">
              <a16:creationId xmlns:a16="http://schemas.microsoft.com/office/drawing/2014/main" id="{2BDDE297-197F-43D3-941F-D79054F6B3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1" name="Picture 5">
          <a:extLst>
            <a:ext uri="{FF2B5EF4-FFF2-40B4-BE49-F238E27FC236}">
              <a16:creationId xmlns:a16="http://schemas.microsoft.com/office/drawing/2014/main" id="{E6D913F4-1337-43C6-8617-DEE8F3E187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2" name="Picture 5">
          <a:extLst>
            <a:ext uri="{FF2B5EF4-FFF2-40B4-BE49-F238E27FC236}">
              <a16:creationId xmlns:a16="http://schemas.microsoft.com/office/drawing/2014/main" id="{E13029C1-4B88-44A1-B839-0B67CE3DE8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3" name="Picture 5">
          <a:extLst>
            <a:ext uri="{FF2B5EF4-FFF2-40B4-BE49-F238E27FC236}">
              <a16:creationId xmlns:a16="http://schemas.microsoft.com/office/drawing/2014/main" id="{B051A268-EA10-4937-99A2-32C609FFD1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4" name="Picture 5">
          <a:extLst>
            <a:ext uri="{FF2B5EF4-FFF2-40B4-BE49-F238E27FC236}">
              <a16:creationId xmlns:a16="http://schemas.microsoft.com/office/drawing/2014/main" id="{E29CB4C5-D1E7-4DB3-AA78-A8DA600D47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5" name="Picture 5">
          <a:extLst>
            <a:ext uri="{FF2B5EF4-FFF2-40B4-BE49-F238E27FC236}">
              <a16:creationId xmlns:a16="http://schemas.microsoft.com/office/drawing/2014/main" id="{7A1A58FF-B7EB-4465-ABFA-7EFE20A786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6DECAF65-6E02-4F82-8B40-E8A53A1091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7" name="Picture 5">
          <a:extLst>
            <a:ext uri="{FF2B5EF4-FFF2-40B4-BE49-F238E27FC236}">
              <a16:creationId xmlns:a16="http://schemas.microsoft.com/office/drawing/2014/main" id="{41FD6D8F-CD2C-4852-AB19-F1F74A5D0F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8" name="Picture 5">
          <a:extLst>
            <a:ext uri="{FF2B5EF4-FFF2-40B4-BE49-F238E27FC236}">
              <a16:creationId xmlns:a16="http://schemas.microsoft.com/office/drawing/2014/main" id="{EEA3A765-EDA3-4218-B251-EE260F88D2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0" name="Picture 5">
          <a:extLst>
            <a:ext uri="{FF2B5EF4-FFF2-40B4-BE49-F238E27FC236}">
              <a16:creationId xmlns:a16="http://schemas.microsoft.com/office/drawing/2014/main" id="{D9831E3A-CD3C-4F9F-BB6F-9E64716C4B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84BAE44F-3673-4EE1-BA37-502AB97827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543E7A2B-1CA3-4F2C-8D89-49809406E4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A6BBEBFB-B405-4741-B4F6-D6318B084F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7" name="Picture 5">
          <a:extLst>
            <a:ext uri="{FF2B5EF4-FFF2-40B4-BE49-F238E27FC236}">
              <a16:creationId xmlns:a16="http://schemas.microsoft.com/office/drawing/2014/main" id="{0D3C8820-6E7E-4C75-A3FF-9CA18202FF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7FD9A464-D87F-4F81-8B7F-17573551CA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9" name="Picture 5">
          <a:extLst>
            <a:ext uri="{FF2B5EF4-FFF2-40B4-BE49-F238E27FC236}">
              <a16:creationId xmlns:a16="http://schemas.microsoft.com/office/drawing/2014/main" id="{29D36EA2-C9D9-41BA-BE34-B21564589E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C14F426B-1C39-47F9-873E-2351871F45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1" name="Picture 5">
          <a:extLst>
            <a:ext uri="{FF2B5EF4-FFF2-40B4-BE49-F238E27FC236}">
              <a16:creationId xmlns:a16="http://schemas.microsoft.com/office/drawing/2014/main" id="{AF4AADA9-4B36-44CC-9009-B380C7D4B9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C0C12483-0DCA-4D85-83CB-186D3CE331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3" name="Picture 5">
          <a:extLst>
            <a:ext uri="{FF2B5EF4-FFF2-40B4-BE49-F238E27FC236}">
              <a16:creationId xmlns:a16="http://schemas.microsoft.com/office/drawing/2014/main" id="{BA4935AE-CC34-4DA6-8D2C-1459B3F726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EFFACBE1-5DC4-4BFC-A13D-C24EE7EFAE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5" name="Picture 5">
          <a:extLst>
            <a:ext uri="{FF2B5EF4-FFF2-40B4-BE49-F238E27FC236}">
              <a16:creationId xmlns:a16="http://schemas.microsoft.com/office/drawing/2014/main" id="{DB743EB0-3331-4830-9576-25E54D941A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6" name="Picture 5">
          <a:extLst>
            <a:ext uri="{FF2B5EF4-FFF2-40B4-BE49-F238E27FC236}">
              <a16:creationId xmlns:a16="http://schemas.microsoft.com/office/drawing/2014/main" id="{ACF8EC28-2188-4108-89A4-3643345E58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7" name="Picture 5">
          <a:extLst>
            <a:ext uri="{FF2B5EF4-FFF2-40B4-BE49-F238E27FC236}">
              <a16:creationId xmlns:a16="http://schemas.microsoft.com/office/drawing/2014/main" id="{9BEA1417-4985-4839-86F2-ECB9A11CC8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8" name="Picture 5">
          <a:extLst>
            <a:ext uri="{FF2B5EF4-FFF2-40B4-BE49-F238E27FC236}">
              <a16:creationId xmlns:a16="http://schemas.microsoft.com/office/drawing/2014/main" id="{EA234AFF-565E-48E0-8790-FCF232B52A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79" name="Picture 5">
          <a:extLst>
            <a:ext uri="{FF2B5EF4-FFF2-40B4-BE49-F238E27FC236}">
              <a16:creationId xmlns:a16="http://schemas.microsoft.com/office/drawing/2014/main" id="{619A5E89-E21A-42F8-844B-2184307594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0" name="Picture 5">
          <a:extLst>
            <a:ext uri="{FF2B5EF4-FFF2-40B4-BE49-F238E27FC236}">
              <a16:creationId xmlns:a16="http://schemas.microsoft.com/office/drawing/2014/main" id="{67EE1BF8-86DB-4411-9FCE-65FE687357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1" name="Picture 5">
          <a:extLst>
            <a:ext uri="{FF2B5EF4-FFF2-40B4-BE49-F238E27FC236}">
              <a16:creationId xmlns:a16="http://schemas.microsoft.com/office/drawing/2014/main" id="{1200ED0C-A244-42B9-AB17-71D0D0590F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2" name="Picture 5">
          <a:extLst>
            <a:ext uri="{FF2B5EF4-FFF2-40B4-BE49-F238E27FC236}">
              <a16:creationId xmlns:a16="http://schemas.microsoft.com/office/drawing/2014/main" id="{5E28F2FB-5EDF-418D-881B-31770DC0A7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3" name="Picture 5">
          <a:extLst>
            <a:ext uri="{FF2B5EF4-FFF2-40B4-BE49-F238E27FC236}">
              <a16:creationId xmlns:a16="http://schemas.microsoft.com/office/drawing/2014/main" id="{77A8FA17-D2A6-49E5-A080-4B595D6993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4" name="Picture 5">
          <a:extLst>
            <a:ext uri="{FF2B5EF4-FFF2-40B4-BE49-F238E27FC236}">
              <a16:creationId xmlns:a16="http://schemas.microsoft.com/office/drawing/2014/main" id="{AAC6163D-8736-42D4-9A66-D83753E1C5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5" name="Picture 5">
          <a:extLst>
            <a:ext uri="{FF2B5EF4-FFF2-40B4-BE49-F238E27FC236}">
              <a16:creationId xmlns:a16="http://schemas.microsoft.com/office/drawing/2014/main" id="{DAB1DCAD-BAC0-454F-B035-BC530F821C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6" name="Picture 5">
          <a:extLst>
            <a:ext uri="{FF2B5EF4-FFF2-40B4-BE49-F238E27FC236}">
              <a16:creationId xmlns:a16="http://schemas.microsoft.com/office/drawing/2014/main" id="{D7E1EE66-CCAA-4A52-8C01-55CD3C80E6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7" name="Picture 5">
          <a:extLst>
            <a:ext uri="{FF2B5EF4-FFF2-40B4-BE49-F238E27FC236}">
              <a16:creationId xmlns:a16="http://schemas.microsoft.com/office/drawing/2014/main" id="{CF0E9BF6-AE45-4146-885B-E2FBA53229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88" name="Picture 5">
          <a:extLst>
            <a:ext uri="{FF2B5EF4-FFF2-40B4-BE49-F238E27FC236}">
              <a16:creationId xmlns:a16="http://schemas.microsoft.com/office/drawing/2014/main" id="{8A758863-E03B-4CA0-8AF8-F57EF22FD8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0" name="Picture 5">
          <a:extLst>
            <a:ext uri="{FF2B5EF4-FFF2-40B4-BE49-F238E27FC236}">
              <a16:creationId xmlns:a16="http://schemas.microsoft.com/office/drawing/2014/main" id="{F6F6815F-7468-4021-B30D-83653FF7328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2" name="Picture 5">
          <a:extLst>
            <a:ext uri="{FF2B5EF4-FFF2-40B4-BE49-F238E27FC236}">
              <a16:creationId xmlns:a16="http://schemas.microsoft.com/office/drawing/2014/main" id="{5ECBBA24-F144-467B-B3AB-9D06F03410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4" name="Picture 5">
          <a:extLst>
            <a:ext uri="{FF2B5EF4-FFF2-40B4-BE49-F238E27FC236}">
              <a16:creationId xmlns:a16="http://schemas.microsoft.com/office/drawing/2014/main" id="{C797DAD4-8906-4E43-B64D-448A9A4543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5" name="Picture 5">
          <a:extLst>
            <a:ext uri="{FF2B5EF4-FFF2-40B4-BE49-F238E27FC236}">
              <a16:creationId xmlns:a16="http://schemas.microsoft.com/office/drawing/2014/main" id="{38603452-0AC1-4DCD-9573-0207979036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6" name="Picture 5">
          <a:extLst>
            <a:ext uri="{FF2B5EF4-FFF2-40B4-BE49-F238E27FC236}">
              <a16:creationId xmlns:a16="http://schemas.microsoft.com/office/drawing/2014/main" id="{D317531B-80C7-4DE4-805C-A82B41DE4F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7" name="Picture 5">
          <a:extLst>
            <a:ext uri="{FF2B5EF4-FFF2-40B4-BE49-F238E27FC236}">
              <a16:creationId xmlns:a16="http://schemas.microsoft.com/office/drawing/2014/main" id="{3D799417-977C-4E26-A361-AA795862ADD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8" name="Picture 5">
          <a:extLst>
            <a:ext uri="{FF2B5EF4-FFF2-40B4-BE49-F238E27FC236}">
              <a16:creationId xmlns:a16="http://schemas.microsoft.com/office/drawing/2014/main" id="{9F643F2F-2CF8-442C-ACD0-400B39345E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9" name="Picture 5">
          <a:extLst>
            <a:ext uri="{FF2B5EF4-FFF2-40B4-BE49-F238E27FC236}">
              <a16:creationId xmlns:a16="http://schemas.microsoft.com/office/drawing/2014/main" id="{23D65B01-D55B-47E3-85EC-4CBA15B281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0" name="Picture 5">
          <a:extLst>
            <a:ext uri="{FF2B5EF4-FFF2-40B4-BE49-F238E27FC236}">
              <a16:creationId xmlns:a16="http://schemas.microsoft.com/office/drawing/2014/main" id="{2127258C-A67B-4751-BA67-E569BE5925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1" name="Picture 5">
          <a:extLst>
            <a:ext uri="{FF2B5EF4-FFF2-40B4-BE49-F238E27FC236}">
              <a16:creationId xmlns:a16="http://schemas.microsoft.com/office/drawing/2014/main" id="{F7A1C9E9-55E4-42D8-A9C6-7ECC715979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2" name="Picture 5">
          <a:extLst>
            <a:ext uri="{FF2B5EF4-FFF2-40B4-BE49-F238E27FC236}">
              <a16:creationId xmlns:a16="http://schemas.microsoft.com/office/drawing/2014/main" id="{DBE835D7-9C37-4BFC-939E-903943C05F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3" name="Picture 5">
          <a:extLst>
            <a:ext uri="{FF2B5EF4-FFF2-40B4-BE49-F238E27FC236}">
              <a16:creationId xmlns:a16="http://schemas.microsoft.com/office/drawing/2014/main" id="{C79BE4C3-AEE7-406E-929B-795384CB02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4" name="Picture 5">
          <a:extLst>
            <a:ext uri="{FF2B5EF4-FFF2-40B4-BE49-F238E27FC236}">
              <a16:creationId xmlns:a16="http://schemas.microsoft.com/office/drawing/2014/main" id="{48CE74E5-25D3-4BFA-A636-EB9388B26E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5" name="Picture 5">
          <a:extLst>
            <a:ext uri="{FF2B5EF4-FFF2-40B4-BE49-F238E27FC236}">
              <a16:creationId xmlns:a16="http://schemas.microsoft.com/office/drawing/2014/main" id="{D82A1319-FC5F-4376-8B9C-22BD6C5442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6" name="Picture 5">
          <a:extLst>
            <a:ext uri="{FF2B5EF4-FFF2-40B4-BE49-F238E27FC236}">
              <a16:creationId xmlns:a16="http://schemas.microsoft.com/office/drawing/2014/main" id="{5B86F678-2A7A-4CB6-B88E-011C19B337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7" name="Picture 5">
          <a:extLst>
            <a:ext uri="{FF2B5EF4-FFF2-40B4-BE49-F238E27FC236}">
              <a16:creationId xmlns:a16="http://schemas.microsoft.com/office/drawing/2014/main" id="{5E19327D-1ADF-401F-8783-5390B0196C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8" name="Picture 5">
          <a:extLst>
            <a:ext uri="{FF2B5EF4-FFF2-40B4-BE49-F238E27FC236}">
              <a16:creationId xmlns:a16="http://schemas.microsoft.com/office/drawing/2014/main" id="{1B1ECF15-C1AC-4975-896A-E6B57F0CAE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09" name="Picture 5">
          <a:extLst>
            <a:ext uri="{FF2B5EF4-FFF2-40B4-BE49-F238E27FC236}">
              <a16:creationId xmlns:a16="http://schemas.microsoft.com/office/drawing/2014/main" id="{D88D161B-F03B-4360-BDC8-BDBC817311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0" name="Picture 5">
          <a:extLst>
            <a:ext uri="{FF2B5EF4-FFF2-40B4-BE49-F238E27FC236}">
              <a16:creationId xmlns:a16="http://schemas.microsoft.com/office/drawing/2014/main" id="{64F31AC3-2375-4173-965B-8BEC031D6A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1" name="Picture 5">
          <a:extLst>
            <a:ext uri="{FF2B5EF4-FFF2-40B4-BE49-F238E27FC236}">
              <a16:creationId xmlns:a16="http://schemas.microsoft.com/office/drawing/2014/main" id="{B4F15D06-5219-41C6-A7CF-A1FFD9104F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2" name="Picture 5">
          <a:extLst>
            <a:ext uri="{FF2B5EF4-FFF2-40B4-BE49-F238E27FC236}">
              <a16:creationId xmlns:a16="http://schemas.microsoft.com/office/drawing/2014/main" id="{9AF3CFA9-8E92-421F-8E08-D91C64B2AC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3" name="Picture 5">
          <a:extLst>
            <a:ext uri="{FF2B5EF4-FFF2-40B4-BE49-F238E27FC236}">
              <a16:creationId xmlns:a16="http://schemas.microsoft.com/office/drawing/2014/main" id="{9C56AE64-5588-428C-BDE2-F2BDBEBCCC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id="{43F682F9-7FE1-4319-81C9-9F1D152C66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5" name="Picture 5">
          <a:extLst>
            <a:ext uri="{FF2B5EF4-FFF2-40B4-BE49-F238E27FC236}">
              <a16:creationId xmlns:a16="http://schemas.microsoft.com/office/drawing/2014/main" id="{5F03D6A4-C00C-4BB5-B235-96FFA649B8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6" name="Picture 5">
          <a:extLst>
            <a:ext uri="{FF2B5EF4-FFF2-40B4-BE49-F238E27FC236}">
              <a16:creationId xmlns:a16="http://schemas.microsoft.com/office/drawing/2014/main" id="{D7E548BD-CE71-4EB9-8225-59542516C2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8" name="Picture 5">
          <a:extLst>
            <a:ext uri="{FF2B5EF4-FFF2-40B4-BE49-F238E27FC236}">
              <a16:creationId xmlns:a16="http://schemas.microsoft.com/office/drawing/2014/main" id="{494E3055-0361-4BF2-B94C-9D0AAEF16A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0" name="Picture 5">
          <a:extLst>
            <a:ext uri="{FF2B5EF4-FFF2-40B4-BE49-F238E27FC236}">
              <a16:creationId xmlns:a16="http://schemas.microsoft.com/office/drawing/2014/main" id="{A7818723-256D-4FC0-B68F-9136F7752E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1" name="Picture 5">
          <a:extLst>
            <a:ext uri="{FF2B5EF4-FFF2-40B4-BE49-F238E27FC236}">
              <a16:creationId xmlns:a16="http://schemas.microsoft.com/office/drawing/2014/main" id="{81C9B193-6237-48C2-86FD-4E32122760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2" name="Picture 5">
          <a:extLst>
            <a:ext uri="{FF2B5EF4-FFF2-40B4-BE49-F238E27FC236}">
              <a16:creationId xmlns:a16="http://schemas.microsoft.com/office/drawing/2014/main" id="{6ACD1FD4-8CEE-4AF7-847E-C307AFD44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3" name="Picture 5">
          <a:extLst>
            <a:ext uri="{FF2B5EF4-FFF2-40B4-BE49-F238E27FC236}">
              <a16:creationId xmlns:a16="http://schemas.microsoft.com/office/drawing/2014/main" id="{B2678A2E-1DC2-44B6-8004-147C66273A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4" name="Picture 5">
          <a:extLst>
            <a:ext uri="{FF2B5EF4-FFF2-40B4-BE49-F238E27FC236}">
              <a16:creationId xmlns:a16="http://schemas.microsoft.com/office/drawing/2014/main" id="{EEFC1F87-C073-45D5-A657-A0F18ABFF5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5" name="Picture 5">
          <a:extLst>
            <a:ext uri="{FF2B5EF4-FFF2-40B4-BE49-F238E27FC236}">
              <a16:creationId xmlns:a16="http://schemas.microsoft.com/office/drawing/2014/main" id="{37F5CDA9-4165-4793-8DA6-F446C8817C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6" name="Picture 5">
          <a:extLst>
            <a:ext uri="{FF2B5EF4-FFF2-40B4-BE49-F238E27FC236}">
              <a16:creationId xmlns:a16="http://schemas.microsoft.com/office/drawing/2014/main" id="{40E0A160-ECBA-4632-A58F-BFC7C1D2D8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7" name="Picture 5">
          <a:extLst>
            <a:ext uri="{FF2B5EF4-FFF2-40B4-BE49-F238E27FC236}">
              <a16:creationId xmlns:a16="http://schemas.microsoft.com/office/drawing/2014/main" id="{DF6FBAC8-9AB3-4225-BE29-1C46A1C3AF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8" name="Picture 5">
          <a:extLst>
            <a:ext uri="{FF2B5EF4-FFF2-40B4-BE49-F238E27FC236}">
              <a16:creationId xmlns:a16="http://schemas.microsoft.com/office/drawing/2014/main" id="{4F61CE03-26E3-4330-8FC8-34E34CC2D3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29" name="Picture 5">
          <a:extLst>
            <a:ext uri="{FF2B5EF4-FFF2-40B4-BE49-F238E27FC236}">
              <a16:creationId xmlns:a16="http://schemas.microsoft.com/office/drawing/2014/main" id="{E8B3BF67-8390-4F64-B61B-34929A321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0" name="Picture 5">
          <a:extLst>
            <a:ext uri="{FF2B5EF4-FFF2-40B4-BE49-F238E27FC236}">
              <a16:creationId xmlns:a16="http://schemas.microsoft.com/office/drawing/2014/main" id="{CA537B60-9617-446B-9631-E3D3AFE07A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1" name="Picture 5">
          <a:extLst>
            <a:ext uri="{FF2B5EF4-FFF2-40B4-BE49-F238E27FC236}">
              <a16:creationId xmlns:a16="http://schemas.microsoft.com/office/drawing/2014/main" id="{62CE6D74-7D52-46D0-9F1F-27F959A45A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2" name="Picture 5">
          <a:extLst>
            <a:ext uri="{FF2B5EF4-FFF2-40B4-BE49-F238E27FC236}">
              <a16:creationId xmlns:a16="http://schemas.microsoft.com/office/drawing/2014/main" id="{2197D298-7584-4059-B9E3-E31476C916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3" name="Picture 5">
          <a:extLst>
            <a:ext uri="{FF2B5EF4-FFF2-40B4-BE49-F238E27FC236}">
              <a16:creationId xmlns:a16="http://schemas.microsoft.com/office/drawing/2014/main" id="{F85E3DFA-527F-4826-84BC-F365D3CECA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4" name="Picture 5">
          <a:extLst>
            <a:ext uri="{FF2B5EF4-FFF2-40B4-BE49-F238E27FC236}">
              <a16:creationId xmlns:a16="http://schemas.microsoft.com/office/drawing/2014/main" id="{BBD016DA-B91D-4885-89E5-FDBCFC7D97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5" name="Picture 5">
          <a:extLst>
            <a:ext uri="{FF2B5EF4-FFF2-40B4-BE49-F238E27FC236}">
              <a16:creationId xmlns:a16="http://schemas.microsoft.com/office/drawing/2014/main" id="{49D9890F-1417-47F2-96E7-968AB0B72D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6" name="Picture 5">
          <a:extLst>
            <a:ext uri="{FF2B5EF4-FFF2-40B4-BE49-F238E27FC236}">
              <a16:creationId xmlns:a16="http://schemas.microsoft.com/office/drawing/2014/main" id="{30DBEC70-667F-46C3-9BD0-DB600B3E779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7" name="Picture 5">
          <a:extLst>
            <a:ext uri="{FF2B5EF4-FFF2-40B4-BE49-F238E27FC236}">
              <a16:creationId xmlns:a16="http://schemas.microsoft.com/office/drawing/2014/main" id="{EAEB1921-D2D2-4183-A187-27CABB5D74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8" name="Picture 5">
          <a:extLst>
            <a:ext uri="{FF2B5EF4-FFF2-40B4-BE49-F238E27FC236}">
              <a16:creationId xmlns:a16="http://schemas.microsoft.com/office/drawing/2014/main" id="{70FADB9D-70BD-473F-AEF1-AC1D617066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39" name="Picture 5">
          <a:extLst>
            <a:ext uri="{FF2B5EF4-FFF2-40B4-BE49-F238E27FC236}">
              <a16:creationId xmlns:a16="http://schemas.microsoft.com/office/drawing/2014/main" id="{1DBC09F4-8323-4E20-A72B-63E9B0B3B3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0" name="Picture 5">
          <a:extLst>
            <a:ext uri="{FF2B5EF4-FFF2-40B4-BE49-F238E27FC236}">
              <a16:creationId xmlns:a16="http://schemas.microsoft.com/office/drawing/2014/main" id="{D2897DA7-138D-43E5-ADC3-1E83EE9EE6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1" name="Picture 5">
          <a:extLst>
            <a:ext uri="{FF2B5EF4-FFF2-40B4-BE49-F238E27FC236}">
              <a16:creationId xmlns:a16="http://schemas.microsoft.com/office/drawing/2014/main" id="{477D5F22-F7F5-4FEA-A13E-75CA469AD9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2" name="Picture 5">
          <a:extLst>
            <a:ext uri="{FF2B5EF4-FFF2-40B4-BE49-F238E27FC236}">
              <a16:creationId xmlns:a16="http://schemas.microsoft.com/office/drawing/2014/main" id="{E7515DC2-1FC7-4FA7-A199-0727D378CA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4" name="Picture 5">
          <a:extLst>
            <a:ext uri="{FF2B5EF4-FFF2-40B4-BE49-F238E27FC236}">
              <a16:creationId xmlns:a16="http://schemas.microsoft.com/office/drawing/2014/main" id="{34B99A89-1DA4-4A1A-B7C1-7E3ADFEDD9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6" name="Picture 5">
          <a:extLst>
            <a:ext uri="{FF2B5EF4-FFF2-40B4-BE49-F238E27FC236}">
              <a16:creationId xmlns:a16="http://schemas.microsoft.com/office/drawing/2014/main" id="{86F7E299-F64F-4EAA-A6FB-D1672906A9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8" name="Picture 5">
          <a:extLst>
            <a:ext uri="{FF2B5EF4-FFF2-40B4-BE49-F238E27FC236}">
              <a16:creationId xmlns:a16="http://schemas.microsoft.com/office/drawing/2014/main" id="{D99A4BA6-5BE1-45CB-A972-CEDD53BF3C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9" name="Picture 5">
          <a:extLst>
            <a:ext uri="{FF2B5EF4-FFF2-40B4-BE49-F238E27FC236}">
              <a16:creationId xmlns:a16="http://schemas.microsoft.com/office/drawing/2014/main" id="{2A73A751-ED18-4CCB-95BF-AB781AA332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0" name="Picture 5">
          <a:extLst>
            <a:ext uri="{FF2B5EF4-FFF2-40B4-BE49-F238E27FC236}">
              <a16:creationId xmlns:a16="http://schemas.microsoft.com/office/drawing/2014/main" id="{344941FF-0266-41DB-9D1C-E7B1B5C5EB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1" name="Picture 5">
          <a:extLst>
            <a:ext uri="{FF2B5EF4-FFF2-40B4-BE49-F238E27FC236}">
              <a16:creationId xmlns:a16="http://schemas.microsoft.com/office/drawing/2014/main" id="{95142343-DF10-4712-ACAA-B61DF04ACD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2" name="Picture 5">
          <a:extLst>
            <a:ext uri="{FF2B5EF4-FFF2-40B4-BE49-F238E27FC236}">
              <a16:creationId xmlns:a16="http://schemas.microsoft.com/office/drawing/2014/main" id="{DFD24CD2-1C21-4B59-8016-8E6FFD4510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3" name="Picture 5">
          <a:extLst>
            <a:ext uri="{FF2B5EF4-FFF2-40B4-BE49-F238E27FC236}">
              <a16:creationId xmlns:a16="http://schemas.microsoft.com/office/drawing/2014/main" id="{8D033C46-6E59-428B-ACB4-788AD01522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4" name="Picture 5">
          <a:extLst>
            <a:ext uri="{FF2B5EF4-FFF2-40B4-BE49-F238E27FC236}">
              <a16:creationId xmlns:a16="http://schemas.microsoft.com/office/drawing/2014/main" id="{272E25F1-A2C2-49D4-A42F-6364520099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5" name="Picture 5">
          <a:extLst>
            <a:ext uri="{FF2B5EF4-FFF2-40B4-BE49-F238E27FC236}">
              <a16:creationId xmlns:a16="http://schemas.microsoft.com/office/drawing/2014/main" id="{1FD0C7DB-7671-4723-BE1F-611995212F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6" name="Picture 5">
          <a:extLst>
            <a:ext uri="{FF2B5EF4-FFF2-40B4-BE49-F238E27FC236}">
              <a16:creationId xmlns:a16="http://schemas.microsoft.com/office/drawing/2014/main" id="{6B3E10FC-A14A-46C3-8DA7-5DC80DB86B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7" name="Picture 5">
          <a:extLst>
            <a:ext uri="{FF2B5EF4-FFF2-40B4-BE49-F238E27FC236}">
              <a16:creationId xmlns:a16="http://schemas.microsoft.com/office/drawing/2014/main" id="{61DD90FA-0A16-40C7-A370-A09FFBD484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8" name="Picture 5">
          <a:extLst>
            <a:ext uri="{FF2B5EF4-FFF2-40B4-BE49-F238E27FC236}">
              <a16:creationId xmlns:a16="http://schemas.microsoft.com/office/drawing/2014/main" id="{512D1313-08C5-4007-80CC-B1C79AE328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59" name="Picture 5">
          <a:extLst>
            <a:ext uri="{FF2B5EF4-FFF2-40B4-BE49-F238E27FC236}">
              <a16:creationId xmlns:a16="http://schemas.microsoft.com/office/drawing/2014/main" id="{B1543AAC-1D02-4075-9623-865769C212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0" name="Picture 5">
          <a:extLst>
            <a:ext uri="{FF2B5EF4-FFF2-40B4-BE49-F238E27FC236}">
              <a16:creationId xmlns:a16="http://schemas.microsoft.com/office/drawing/2014/main" id="{116CA259-82E8-48EA-9B30-E67EC9FBB2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1" name="Picture 5">
          <a:extLst>
            <a:ext uri="{FF2B5EF4-FFF2-40B4-BE49-F238E27FC236}">
              <a16:creationId xmlns:a16="http://schemas.microsoft.com/office/drawing/2014/main" id="{F63EEA8E-1100-4A86-B395-D95BF97A5C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2" name="Picture 5">
          <a:extLst>
            <a:ext uri="{FF2B5EF4-FFF2-40B4-BE49-F238E27FC236}">
              <a16:creationId xmlns:a16="http://schemas.microsoft.com/office/drawing/2014/main" id="{6B5E1756-F103-4A8A-BA06-779F4DD06A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3" name="Picture 5">
          <a:extLst>
            <a:ext uri="{FF2B5EF4-FFF2-40B4-BE49-F238E27FC236}">
              <a16:creationId xmlns:a16="http://schemas.microsoft.com/office/drawing/2014/main" id="{191B08B1-D82F-412F-B685-62349A7E29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4" name="Picture 5">
          <a:extLst>
            <a:ext uri="{FF2B5EF4-FFF2-40B4-BE49-F238E27FC236}">
              <a16:creationId xmlns:a16="http://schemas.microsoft.com/office/drawing/2014/main" id="{3DD37B31-4420-454C-AF9B-F2F1E391D8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5" name="Picture 5">
          <a:extLst>
            <a:ext uri="{FF2B5EF4-FFF2-40B4-BE49-F238E27FC236}">
              <a16:creationId xmlns:a16="http://schemas.microsoft.com/office/drawing/2014/main" id="{0C699716-0F82-41C9-A669-EE7B6CD710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6" name="Picture 5">
          <a:extLst>
            <a:ext uri="{FF2B5EF4-FFF2-40B4-BE49-F238E27FC236}">
              <a16:creationId xmlns:a16="http://schemas.microsoft.com/office/drawing/2014/main" id="{D34CF802-D7D1-4156-8DF7-64B029ECC3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7" name="Picture 5">
          <a:extLst>
            <a:ext uri="{FF2B5EF4-FFF2-40B4-BE49-F238E27FC236}">
              <a16:creationId xmlns:a16="http://schemas.microsoft.com/office/drawing/2014/main" id="{EC813D51-0488-444C-8EC5-3447C52B93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8" name="Picture 5">
          <a:extLst>
            <a:ext uri="{FF2B5EF4-FFF2-40B4-BE49-F238E27FC236}">
              <a16:creationId xmlns:a16="http://schemas.microsoft.com/office/drawing/2014/main" id="{BA08661C-5E0F-41E8-9BC9-6C9A74BB7F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69" name="Picture 5">
          <a:extLst>
            <a:ext uri="{FF2B5EF4-FFF2-40B4-BE49-F238E27FC236}">
              <a16:creationId xmlns:a16="http://schemas.microsoft.com/office/drawing/2014/main" id="{6E27F5FA-2634-4056-A8E1-88489C115E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0" name="Picture 5">
          <a:extLst>
            <a:ext uri="{FF2B5EF4-FFF2-40B4-BE49-F238E27FC236}">
              <a16:creationId xmlns:a16="http://schemas.microsoft.com/office/drawing/2014/main" id="{2EAFC2EA-404E-4F02-9657-8CA6B89483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E25F4C97-3797-4898-8D2F-A5DF35E3B0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C107BEB7-5185-445C-9F96-0B2D8BF463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id="{BA510256-8CCE-4F67-B7DB-1C395E0BB3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id="{97960485-074C-418A-A735-374F7A2B2D5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946A9670-AB4A-424A-B47E-DC488075F0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621D314B-4CB2-4F2B-8911-F05C4FFADE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ED380C15-ACD2-4413-B77E-C64A6551E5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11F61A30-0475-4E76-9AFD-193FBEF011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id="{C88CC384-5C18-4771-AE0E-4E40AD2B24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id="{542A7966-AD46-4A60-BD32-79A9B90047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1436FBB6-3422-4F13-BF4C-66C86E04624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id="{E33A198C-5402-4D47-9655-AC3DBEFBD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6" name="Picture 5">
          <a:extLst>
            <a:ext uri="{FF2B5EF4-FFF2-40B4-BE49-F238E27FC236}">
              <a16:creationId xmlns:a16="http://schemas.microsoft.com/office/drawing/2014/main" id="{03EC522C-34D5-4B5F-9E21-4C16BE1EEC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A530D5B4-6049-4265-8CC8-58009EA3B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492BFD71-FCD3-479C-B47D-F9AD2222E5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C37C3C1C-6F98-4F82-8037-148D42E53A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ED82807E-55DF-4AE9-AB6E-C41ED8F81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70EABCB9-CCEC-4614-875F-0439547234B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6BFDBE95-B1B8-41CE-8145-8B15DFBB2E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184" name="Picture 5">
          <a:extLst>
            <a:ext uri="{FF2B5EF4-FFF2-40B4-BE49-F238E27FC236}">
              <a16:creationId xmlns:a16="http://schemas.microsoft.com/office/drawing/2014/main" id="{B0D5B9B5-C854-4867-95BE-72F1CCD014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08" name="Picture 5">
          <a:extLst>
            <a:ext uri="{FF2B5EF4-FFF2-40B4-BE49-F238E27FC236}">
              <a16:creationId xmlns:a16="http://schemas.microsoft.com/office/drawing/2014/main" id="{80B062C8-FE6C-4AFF-A4D0-E5F71E09DA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10" name="Picture 5">
          <a:extLst>
            <a:ext uri="{FF2B5EF4-FFF2-40B4-BE49-F238E27FC236}">
              <a16:creationId xmlns:a16="http://schemas.microsoft.com/office/drawing/2014/main" id="{EB68308E-5810-49FA-8C68-4594AE681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B29A554F-ACAD-4BF5-9DC6-DF436D9C08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A5138B2D-A4EA-43BD-AC0A-A669B0D27B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38" name="Picture 5">
          <a:extLst>
            <a:ext uri="{FF2B5EF4-FFF2-40B4-BE49-F238E27FC236}">
              <a16:creationId xmlns:a16="http://schemas.microsoft.com/office/drawing/2014/main" id="{AD2E9ED7-FBDA-4CF3-A98F-97C5E042C9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A7A8630F-2F8D-4C50-B581-D4DADDA77E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D5AC5A67-A302-4807-958A-E3B73A301E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2E5A6382-D6ED-4AD0-9E02-BFA6580EC2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D32654DF-51C3-405C-A3A2-93DA766408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2BA0ADE5-62FF-4024-B36D-53CC1DC478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6" name="Picture 5">
          <a:extLst>
            <a:ext uri="{FF2B5EF4-FFF2-40B4-BE49-F238E27FC236}">
              <a16:creationId xmlns:a16="http://schemas.microsoft.com/office/drawing/2014/main" id="{1A5FDE82-A27C-454E-A860-3989C3B8B3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18" name="Picture 5">
          <a:extLst>
            <a:ext uri="{FF2B5EF4-FFF2-40B4-BE49-F238E27FC236}">
              <a16:creationId xmlns:a16="http://schemas.microsoft.com/office/drawing/2014/main" id="{22ACDA79-CEB1-407D-B01E-429E10CAE6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20" name="Picture 5">
          <a:extLst>
            <a:ext uri="{FF2B5EF4-FFF2-40B4-BE49-F238E27FC236}">
              <a16:creationId xmlns:a16="http://schemas.microsoft.com/office/drawing/2014/main" id="{1503A192-8A9B-416F-B7F1-6112D16320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4" name="Picture 5">
          <a:extLst>
            <a:ext uri="{FF2B5EF4-FFF2-40B4-BE49-F238E27FC236}">
              <a16:creationId xmlns:a16="http://schemas.microsoft.com/office/drawing/2014/main" id="{82361415-CE3C-4FC8-AE93-984004B319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46" name="Picture 5">
          <a:extLst>
            <a:ext uri="{FF2B5EF4-FFF2-40B4-BE49-F238E27FC236}">
              <a16:creationId xmlns:a16="http://schemas.microsoft.com/office/drawing/2014/main" id="{A545F84D-9EE0-4B10-8C26-3603F18D28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5BE8CA97-844F-49C8-AA26-98DDE667AFD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1" name="Picture 5">
          <a:extLst>
            <a:ext uri="{FF2B5EF4-FFF2-40B4-BE49-F238E27FC236}">
              <a16:creationId xmlns:a16="http://schemas.microsoft.com/office/drawing/2014/main" id="{1F93FAAA-F072-43B5-A0C7-EE968D738D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3" name="Picture 5">
          <a:extLst>
            <a:ext uri="{FF2B5EF4-FFF2-40B4-BE49-F238E27FC236}">
              <a16:creationId xmlns:a16="http://schemas.microsoft.com/office/drawing/2014/main" id="{977D19E3-35F8-4B8D-AF77-8915E00BDA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65" name="Picture 5">
          <a:extLst>
            <a:ext uri="{FF2B5EF4-FFF2-40B4-BE49-F238E27FC236}">
              <a16:creationId xmlns:a16="http://schemas.microsoft.com/office/drawing/2014/main" id="{FC6ECFA3-76BA-4AEC-8A63-6CC206895D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1" name="Picture 5">
          <a:extLst>
            <a:ext uri="{FF2B5EF4-FFF2-40B4-BE49-F238E27FC236}">
              <a16:creationId xmlns:a16="http://schemas.microsoft.com/office/drawing/2014/main" id="{D6260E8F-4BB7-498A-88EF-1A4443F761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393" name="Picture 5">
          <a:extLst>
            <a:ext uri="{FF2B5EF4-FFF2-40B4-BE49-F238E27FC236}">
              <a16:creationId xmlns:a16="http://schemas.microsoft.com/office/drawing/2014/main" id="{D710417E-519B-4ADB-B580-9ADCE23DF6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7" name="Picture 5">
          <a:extLst>
            <a:ext uri="{FF2B5EF4-FFF2-40B4-BE49-F238E27FC236}">
              <a16:creationId xmlns:a16="http://schemas.microsoft.com/office/drawing/2014/main" id="{47628C16-006F-4071-8511-F743AD0D7E0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19" name="Picture 5">
          <a:extLst>
            <a:ext uri="{FF2B5EF4-FFF2-40B4-BE49-F238E27FC236}">
              <a16:creationId xmlns:a16="http://schemas.microsoft.com/office/drawing/2014/main" id="{11E64FA3-B244-4BBD-9274-9549D1673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3" name="Picture 5">
          <a:extLst>
            <a:ext uri="{FF2B5EF4-FFF2-40B4-BE49-F238E27FC236}">
              <a16:creationId xmlns:a16="http://schemas.microsoft.com/office/drawing/2014/main" id="{1A8FF2D8-5501-40FB-BCE0-2AA742E2E9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5" name="Picture 5">
          <a:extLst>
            <a:ext uri="{FF2B5EF4-FFF2-40B4-BE49-F238E27FC236}">
              <a16:creationId xmlns:a16="http://schemas.microsoft.com/office/drawing/2014/main" id="{624DD407-0F3A-4615-B9E8-D6140F175D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47" name="Picture 5">
          <a:extLst>
            <a:ext uri="{FF2B5EF4-FFF2-40B4-BE49-F238E27FC236}">
              <a16:creationId xmlns:a16="http://schemas.microsoft.com/office/drawing/2014/main" id="{847C0C98-667C-4C4A-9B89-8E111268FD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1" name="Picture 5">
          <a:extLst>
            <a:ext uri="{FF2B5EF4-FFF2-40B4-BE49-F238E27FC236}">
              <a16:creationId xmlns:a16="http://schemas.microsoft.com/office/drawing/2014/main" id="{AD00775E-84E2-4770-9544-3D87AF48B9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2" name="Picture 5">
          <a:extLst>
            <a:ext uri="{FF2B5EF4-FFF2-40B4-BE49-F238E27FC236}">
              <a16:creationId xmlns:a16="http://schemas.microsoft.com/office/drawing/2014/main" id="{C53B9A65-71C0-4283-A759-53C0322181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3" name="Picture 5">
          <a:extLst>
            <a:ext uri="{FF2B5EF4-FFF2-40B4-BE49-F238E27FC236}">
              <a16:creationId xmlns:a16="http://schemas.microsoft.com/office/drawing/2014/main" id="{F788DBE7-E10A-4809-A6D0-FFDCAE131B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4" name="Picture 5">
          <a:extLst>
            <a:ext uri="{FF2B5EF4-FFF2-40B4-BE49-F238E27FC236}">
              <a16:creationId xmlns:a16="http://schemas.microsoft.com/office/drawing/2014/main" id="{F3000C44-274B-4C01-8698-AC462DA267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5" name="Picture 5">
          <a:extLst>
            <a:ext uri="{FF2B5EF4-FFF2-40B4-BE49-F238E27FC236}">
              <a16:creationId xmlns:a16="http://schemas.microsoft.com/office/drawing/2014/main" id="{AEC3968D-08E1-4558-8B75-618B9301BD9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6" name="Picture 5">
          <a:extLst>
            <a:ext uri="{FF2B5EF4-FFF2-40B4-BE49-F238E27FC236}">
              <a16:creationId xmlns:a16="http://schemas.microsoft.com/office/drawing/2014/main" id="{96BAB707-D10B-4360-8642-0D90209E11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7" name="Picture 5">
          <a:extLst>
            <a:ext uri="{FF2B5EF4-FFF2-40B4-BE49-F238E27FC236}">
              <a16:creationId xmlns:a16="http://schemas.microsoft.com/office/drawing/2014/main" id="{D40940A0-7BD2-4513-A3D6-8386959928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8" name="Picture 5">
          <a:extLst>
            <a:ext uri="{FF2B5EF4-FFF2-40B4-BE49-F238E27FC236}">
              <a16:creationId xmlns:a16="http://schemas.microsoft.com/office/drawing/2014/main" id="{8C57A03C-6E8D-4328-9BE7-6C18AACD0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79" name="Picture 5">
          <a:extLst>
            <a:ext uri="{FF2B5EF4-FFF2-40B4-BE49-F238E27FC236}">
              <a16:creationId xmlns:a16="http://schemas.microsoft.com/office/drawing/2014/main" id="{7FAB124B-F9B2-4462-92FC-FCADCC6FB7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0" name="Picture 5">
          <a:extLst>
            <a:ext uri="{FF2B5EF4-FFF2-40B4-BE49-F238E27FC236}">
              <a16:creationId xmlns:a16="http://schemas.microsoft.com/office/drawing/2014/main" id="{BBF4F828-6B0B-47E7-AF40-C28FEEC101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1" name="Picture 5">
          <a:extLst>
            <a:ext uri="{FF2B5EF4-FFF2-40B4-BE49-F238E27FC236}">
              <a16:creationId xmlns:a16="http://schemas.microsoft.com/office/drawing/2014/main" id="{E5555315-27A7-4419-A52E-AE4EED5C9A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2" name="Picture 5">
          <a:extLst>
            <a:ext uri="{FF2B5EF4-FFF2-40B4-BE49-F238E27FC236}">
              <a16:creationId xmlns:a16="http://schemas.microsoft.com/office/drawing/2014/main" id="{03442A54-E5DE-47DE-A65D-1C4F900489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3" name="Picture 5">
          <a:extLst>
            <a:ext uri="{FF2B5EF4-FFF2-40B4-BE49-F238E27FC236}">
              <a16:creationId xmlns:a16="http://schemas.microsoft.com/office/drawing/2014/main" id="{03615F1B-5981-4425-8409-5A15E7428B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4" name="Picture 5">
          <a:extLst>
            <a:ext uri="{FF2B5EF4-FFF2-40B4-BE49-F238E27FC236}">
              <a16:creationId xmlns:a16="http://schemas.microsoft.com/office/drawing/2014/main" id="{75B7DF18-A838-4BCE-8D19-ADA8E84338E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5" name="Picture 5">
          <a:extLst>
            <a:ext uri="{FF2B5EF4-FFF2-40B4-BE49-F238E27FC236}">
              <a16:creationId xmlns:a16="http://schemas.microsoft.com/office/drawing/2014/main" id="{84413352-67E2-435D-8E98-D0E4EECDAE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6" name="Picture 5">
          <a:extLst>
            <a:ext uri="{FF2B5EF4-FFF2-40B4-BE49-F238E27FC236}">
              <a16:creationId xmlns:a16="http://schemas.microsoft.com/office/drawing/2014/main" id="{96FD26E2-EF2F-487C-BA72-D5FE9D52F8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7" name="Picture 5">
          <a:extLst>
            <a:ext uri="{FF2B5EF4-FFF2-40B4-BE49-F238E27FC236}">
              <a16:creationId xmlns:a16="http://schemas.microsoft.com/office/drawing/2014/main" id="{F8AEAB8A-8C68-4346-BCBB-E83134E5C2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8" name="Picture 5">
          <a:extLst>
            <a:ext uri="{FF2B5EF4-FFF2-40B4-BE49-F238E27FC236}">
              <a16:creationId xmlns:a16="http://schemas.microsoft.com/office/drawing/2014/main" id="{C2C2F0B8-ED1C-4CC1-AA6A-A9374ABB4F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89" name="Picture 5">
          <a:extLst>
            <a:ext uri="{FF2B5EF4-FFF2-40B4-BE49-F238E27FC236}">
              <a16:creationId xmlns:a16="http://schemas.microsoft.com/office/drawing/2014/main" id="{1586370F-4C5E-43E4-BF25-8315C53801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0" name="Picture 5">
          <a:extLst>
            <a:ext uri="{FF2B5EF4-FFF2-40B4-BE49-F238E27FC236}">
              <a16:creationId xmlns:a16="http://schemas.microsoft.com/office/drawing/2014/main" id="{1FD7ABA9-EEDA-427B-A1AF-D2A6BA6CCA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1" name="Picture 5">
          <a:extLst>
            <a:ext uri="{FF2B5EF4-FFF2-40B4-BE49-F238E27FC236}">
              <a16:creationId xmlns:a16="http://schemas.microsoft.com/office/drawing/2014/main" id="{181AFE5B-560D-4B42-A636-421B33DEB8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2" name="Picture 5">
          <a:extLst>
            <a:ext uri="{FF2B5EF4-FFF2-40B4-BE49-F238E27FC236}">
              <a16:creationId xmlns:a16="http://schemas.microsoft.com/office/drawing/2014/main" id="{EB321449-844A-45E8-8C2C-E1254502A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3" name="Picture 5">
          <a:extLst>
            <a:ext uri="{FF2B5EF4-FFF2-40B4-BE49-F238E27FC236}">
              <a16:creationId xmlns:a16="http://schemas.microsoft.com/office/drawing/2014/main" id="{B9BB0491-7374-4A51-9455-7B7E5B126D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4" name="Picture 5">
          <a:extLst>
            <a:ext uri="{FF2B5EF4-FFF2-40B4-BE49-F238E27FC236}">
              <a16:creationId xmlns:a16="http://schemas.microsoft.com/office/drawing/2014/main" id="{5693B8EC-31A0-4292-A90D-23DA579880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5" name="Picture 5">
          <a:extLst>
            <a:ext uri="{FF2B5EF4-FFF2-40B4-BE49-F238E27FC236}">
              <a16:creationId xmlns:a16="http://schemas.microsoft.com/office/drawing/2014/main" id="{3216004C-D20A-410E-8807-FF5C0F6F81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6" name="Picture 5">
          <a:extLst>
            <a:ext uri="{FF2B5EF4-FFF2-40B4-BE49-F238E27FC236}">
              <a16:creationId xmlns:a16="http://schemas.microsoft.com/office/drawing/2014/main" id="{89D28C75-5D36-41AB-A14E-AD637376A6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7" name="Picture 5">
          <a:extLst>
            <a:ext uri="{FF2B5EF4-FFF2-40B4-BE49-F238E27FC236}">
              <a16:creationId xmlns:a16="http://schemas.microsoft.com/office/drawing/2014/main" id="{BC24A2E7-D225-4E35-AE2D-ECBC095146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8" name="Picture 5">
          <a:extLst>
            <a:ext uri="{FF2B5EF4-FFF2-40B4-BE49-F238E27FC236}">
              <a16:creationId xmlns:a16="http://schemas.microsoft.com/office/drawing/2014/main" id="{97272FD0-4350-4AA9-94FC-B1DB71F509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499" name="Picture 5">
          <a:extLst>
            <a:ext uri="{FF2B5EF4-FFF2-40B4-BE49-F238E27FC236}">
              <a16:creationId xmlns:a16="http://schemas.microsoft.com/office/drawing/2014/main" id="{CD12886F-A856-4409-B93F-DC6CFB5069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0" name="Picture 5">
          <a:extLst>
            <a:ext uri="{FF2B5EF4-FFF2-40B4-BE49-F238E27FC236}">
              <a16:creationId xmlns:a16="http://schemas.microsoft.com/office/drawing/2014/main" id="{C8034258-ED27-4518-BF06-76AF897D9C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1" name="Picture 5">
          <a:extLst>
            <a:ext uri="{FF2B5EF4-FFF2-40B4-BE49-F238E27FC236}">
              <a16:creationId xmlns:a16="http://schemas.microsoft.com/office/drawing/2014/main" id="{FAD790BD-B19F-4A25-9E0B-FAB1C27C51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2" name="Picture 5">
          <a:extLst>
            <a:ext uri="{FF2B5EF4-FFF2-40B4-BE49-F238E27FC236}">
              <a16:creationId xmlns:a16="http://schemas.microsoft.com/office/drawing/2014/main" id="{0344D7F7-48AC-41B5-85A7-43C414B941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3" name="Picture 5">
          <a:extLst>
            <a:ext uri="{FF2B5EF4-FFF2-40B4-BE49-F238E27FC236}">
              <a16:creationId xmlns:a16="http://schemas.microsoft.com/office/drawing/2014/main" id="{94E60252-BE1D-499D-9C30-F1304706C4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4" name="Picture 5">
          <a:extLst>
            <a:ext uri="{FF2B5EF4-FFF2-40B4-BE49-F238E27FC236}">
              <a16:creationId xmlns:a16="http://schemas.microsoft.com/office/drawing/2014/main" id="{056369B2-A7AF-43AD-BC5D-F50AE08ADE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5" name="Picture 5">
          <a:extLst>
            <a:ext uri="{FF2B5EF4-FFF2-40B4-BE49-F238E27FC236}">
              <a16:creationId xmlns:a16="http://schemas.microsoft.com/office/drawing/2014/main" id="{9C013EB1-3E8A-463B-B1DB-BC50359EF3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6" name="Picture 5">
          <a:extLst>
            <a:ext uri="{FF2B5EF4-FFF2-40B4-BE49-F238E27FC236}">
              <a16:creationId xmlns:a16="http://schemas.microsoft.com/office/drawing/2014/main" id="{5A573400-4499-4602-8251-BCBF436671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7" name="Picture 5">
          <a:extLst>
            <a:ext uri="{FF2B5EF4-FFF2-40B4-BE49-F238E27FC236}">
              <a16:creationId xmlns:a16="http://schemas.microsoft.com/office/drawing/2014/main" id="{7F171CEC-5B02-4B97-ADB5-D43CB610FF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8" name="Picture 5">
          <a:extLst>
            <a:ext uri="{FF2B5EF4-FFF2-40B4-BE49-F238E27FC236}">
              <a16:creationId xmlns:a16="http://schemas.microsoft.com/office/drawing/2014/main" id="{1034A82F-FFCC-496F-A95B-CE5BC78FE8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09" name="Picture 5">
          <a:extLst>
            <a:ext uri="{FF2B5EF4-FFF2-40B4-BE49-F238E27FC236}">
              <a16:creationId xmlns:a16="http://schemas.microsoft.com/office/drawing/2014/main" id="{0CF5A7E2-F438-4A8A-ADBC-95724F2EAD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0" name="Picture 5">
          <a:extLst>
            <a:ext uri="{FF2B5EF4-FFF2-40B4-BE49-F238E27FC236}">
              <a16:creationId xmlns:a16="http://schemas.microsoft.com/office/drawing/2014/main" id="{39121A38-AD37-4882-BA16-CAC54433E5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1" name="Picture 5">
          <a:extLst>
            <a:ext uri="{FF2B5EF4-FFF2-40B4-BE49-F238E27FC236}">
              <a16:creationId xmlns:a16="http://schemas.microsoft.com/office/drawing/2014/main" id="{525CE34E-E09B-463D-9890-F5ACEA41AB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2" name="Picture 5">
          <a:extLst>
            <a:ext uri="{FF2B5EF4-FFF2-40B4-BE49-F238E27FC236}">
              <a16:creationId xmlns:a16="http://schemas.microsoft.com/office/drawing/2014/main" id="{B46D23CB-6D3D-4163-B148-D4E65BBF1A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3" name="Picture 5">
          <a:extLst>
            <a:ext uri="{FF2B5EF4-FFF2-40B4-BE49-F238E27FC236}">
              <a16:creationId xmlns:a16="http://schemas.microsoft.com/office/drawing/2014/main" id="{FF05CFF7-DD8A-4D81-A6AA-A9E06CEC30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4" name="Picture 5">
          <a:extLst>
            <a:ext uri="{FF2B5EF4-FFF2-40B4-BE49-F238E27FC236}">
              <a16:creationId xmlns:a16="http://schemas.microsoft.com/office/drawing/2014/main" id="{655A8636-0CE8-4C95-A908-FD61DAD9E2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5" name="Picture 5">
          <a:extLst>
            <a:ext uri="{FF2B5EF4-FFF2-40B4-BE49-F238E27FC236}">
              <a16:creationId xmlns:a16="http://schemas.microsoft.com/office/drawing/2014/main" id="{C62E91C8-7DC9-4CA2-B4D4-9807DABE26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6" name="Picture 5">
          <a:extLst>
            <a:ext uri="{FF2B5EF4-FFF2-40B4-BE49-F238E27FC236}">
              <a16:creationId xmlns:a16="http://schemas.microsoft.com/office/drawing/2014/main" id="{F81BC326-03F5-42AD-9FDC-7929FBD0CF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7" name="Picture 5">
          <a:extLst>
            <a:ext uri="{FF2B5EF4-FFF2-40B4-BE49-F238E27FC236}">
              <a16:creationId xmlns:a16="http://schemas.microsoft.com/office/drawing/2014/main" id="{CF202342-1804-4E09-97F8-F8E3F99DBB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8" name="Picture 5">
          <a:extLst>
            <a:ext uri="{FF2B5EF4-FFF2-40B4-BE49-F238E27FC236}">
              <a16:creationId xmlns:a16="http://schemas.microsoft.com/office/drawing/2014/main" id="{70BA3FA1-EE56-4009-AB8E-090F55FC4E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19" name="Picture 5">
          <a:extLst>
            <a:ext uri="{FF2B5EF4-FFF2-40B4-BE49-F238E27FC236}">
              <a16:creationId xmlns:a16="http://schemas.microsoft.com/office/drawing/2014/main" id="{873A0E0F-28DD-49C7-BB01-755B8DE66F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0" name="Picture 5">
          <a:extLst>
            <a:ext uri="{FF2B5EF4-FFF2-40B4-BE49-F238E27FC236}">
              <a16:creationId xmlns:a16="http://schemas.microsoft.com/office/drawing/2014/main" id="{DAA6FFFF-286F-42B3-8B8D-37F1D7D49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1" name="Picture 5">
          <a:extLst>
            <a:ext uri="{FF2B5EF4-FFF2-40B4-BE49-F238E27FC236}">
              <a16:creationId xmlns:a16="http://schemas.microsoft.com/office/drawing/2014/main" id="{8AD14D6F-1467-45D4-9EDA-A83C32890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2" name="Picture 5">
          <a:extLst>
            <a:ext uri="{FF2B5EF4-FFF2-40B4-BE49-F238E27FC236}">
              <a16:creationId xmlns:a16="http://schemas.microsoft.com/office/drawing/2014/main" id="{D980C39B-6500-4A48-B52D-4280976536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3" name="Picture 5">
          <a:extLst>
            <a:ext uri="{FF2B5EF4-FFF2-40B4-BE49-F238E27FC236}">
              <a16:creationId xmlns:a16="http://schemas.microsoft.com/office/drawing/2014/main" id="{46DB3E20-5AEF-41C5-8C13-27A5CB3DA6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4" name="Picture 5">
          <a:extLst>
            <a:ext uri="{FF2B5EF4-FFF2-40B4-BE49-F238E27FC236}">
              <a16:creationId xmlns:a16="http://schemas.microsoft.com/office/drawing/2014/main" id="{3987C84B-4E74-410C-9E65-9854671EA6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5" name="Picture 5">
          <a:extLst>
            <a:ext uri="{FF2B5EF4-FFF2-40B4-BE49-F238E27FC236}">
              <a16:creationId xmlns:a16="http://schemas.microsoft.com/office/drawing/2014/main" id="{D0DFF34D-65A2-4B28-92B7-3F89F42A8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6" name="Picture 5">
          <a:extLst>
            <a:ext uri="{FF2B5EF4-FFF2-40B4-BE49-F238E27FC236}">
              <a16:creationId xmlns:a16="http://schemas.microsoft.com/office/drawing/2014/main" id="{72447A36-ED7A-423C-9B11-F720ED03E3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7" name="Picture 5">
          <a:extLst>
            <a:ext uri="{FF2B5EF4-FFF2-40B4-BE49-F238E27FC236}">
              <a16:creationId xmlns:a16="http://schemas.microsoft.com/office/drawing/2014/main" id="{77F4DE5D-BCC8-4077-9AD2-711AC236CE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8" name="Picture 5">
          <a:extLst>
            <a:ext uri="{FF2B5EF4-FFF2-40B4-BE49-F238E27FC236}">
              <a16:creationId xmlns:a16="http://schemas.microsoft.com/office/drawing/2014/main" id="{FC5EDBEA-88FD-4186-819E-59AEC5A66B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29" name="Picture 5">
          <a:extLst>
            <a:ext uri="{FF2B5EF4-FFF2-40B4-BE49-F238E27FC236}">
              <a16:creationId xmlns:a16="http://schemas.microsoft.com/office/drawing/2014/main" id="{2F6F9C2E-E965-4188-9DCD-1609777A45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0" name="Picture 5">
          <a:extLst>
            <a:ext uri="{FF2B5EF4-FFF2-40B4-BE49-F238E27FC236}">
              <a16:creationId xmlns:a16="http://schemas.microsoft.com/office/drawing/2014/main" id="{AD6D75AA-34DA-4C63-A60F-E729015205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1" name="Picture 5">
          <a:extLst>
            <a:ext uri="{FF2B5EF4-FFF2-40B4-BE49-F238E27FC236}">
              <a16:creationId xmlns:a16="http://schemas.microsoft.com/office/drawing/2014/main" id="{88191DBC-4D02-40C6-A682-2FC69AA9B8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2" name="Picture 5">
          <a:extLst>
            <a:ext uri="{FF2B5EF4-FFF2-40B4-BE49-F238E27FC236}">
              <a16:creationId xmlns:a16="http://schemas.microsoft.com/office/drawing/2014/main" id="{A7E177E4-D704-4A9A-BF89-526E99AD6F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3" name="Picture 5">
          <a:extLst>
            <a:ext uri="{FF2B5EF4-FFF2-40B4-BE49-F238E27FC236}">
              <a16:creationId xmlns:a16="http://schemas.microsoft.com/office/drawing/2014/main" id="{67F5FCB1-906D-44D3-9A53-9967129492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4" name="Picture 5">
          <a:extLst>
            <a:ext uri="{FF2B5EF4-FFF2-40B4-BE49-F238E27FC236}">
              <a16:creationId xmlns:a16="http://schemas.microsoft.com/office/drawing/2014/main" id="{417AE35F-0A6D-4083-9C69-3A085C7CCE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5" name="Picture 5">
          <a:extLst>
            <a:ext uri="{FF2B5EF4-FFF2-40B4-BE49-F238E27FC236}">
              <a16:creationId xmlns:a16="http://schemas.microsoft.com/office/drawing/2014/main" id="{35E6124B-8E30-4AD9-92D3-4DA83841C4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6" name="Picture 5">
          <a:extLst>
            <a:ext uri="{FF2B5EF4-FFF2-40B4-BE49-F238E27FC236}">
              <a16:creationId xmlns:a16="http://schemas.microsoft.com/office/drawing/2014/main" id="{11740401-A963-4CB2-B511-55C25CBF7E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7" name="Picture 5">
          <a:extLst>
            <a:ext uri="{FF2B5EF4-FFF2-40B4-BE49-F238E27FC236}">
              <a16:creationId xmlns:a16="http://schemas.microsoft.com/office/drawing/2014/main" id="{7676C9E9-4A21-4428-8909-3B98D5D626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8" name="Picture 5">
          <a:extLst>
            <a:ext uri="{FF2B5EF4-FFF2-40B4-BE49-F238E27FC236}">
              <a16:creationId xmlns:a16="http://schemas.microsoft.com/office/drawing/2014/main" id="{A80C6D63-5BD2-4FBD-93DD-9AAC19791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39" name="Picture 5">
          <a:extLst>
            <a:ext uri="{FF2B5EF4-FFF2-40B4-BE49-F238E27FC236}">
              <a16:creationId xmlns:a16="http://schemas.microsoft.com/office/drawing/2014/main" id="{3502091D-45A8-44E8-A89A-01B7FB2987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0" name="Picture 5">
          <a:extLst>
            <a:ext uri="{FF2B5EF4-FFF2-40B4-BE49-F238E27FC236}">
              <a16:creationId xmlns:a16="http://schemas.microsoft.com/office/drawing/2014/main" id="{F93AB04F-4E6E-4C54-84E3-3DD360A3EA8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1" name="Picture 5">
          <a:extLst>
            <a:ext uri="{FF2B5EF4-FFF2-40B4-BE49-F238E27FC236}">
              <a16:creationId xmlns:a16="http://schemas.microsoft.com/office/drawing/2014/main" id="{2D782B79-C011-4F5C-AACF-A6B1C31978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2" name="Picture 5">
          <a:extLst>
            <a:ext uri="{FF2B5EF4-FFF2-40B4-BE49-F238E27FC236}">
              <a16:creationId xmlns:a16="http://schemas.microsoft.com/office/drawing/2014/main" id="{C2EC464C-8A74-4899-87A9-1513B1D0AD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3" name="Picture 5">
          <a:extLst>
            <a:ext uri="{FF2B5EF4-FFF2-40B4-BE49-F238E27FC236}">
              <a16:creationId xmlns:a16="http://schemas.microsoft.com/office/drawing/2014/main" id="{A6B7B291-F038-4646-9C56-5F42778524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4" name="Picture 5">
          <a:extLst>
            <a:ext uri="{FF2B5EF4-FFF2-40B4-BE49-F238E27FC236}">
              <a16:creationId xmlns:a16="http://schemas.microsoft.com/office/drawing/2014/main" id="{58AE9257-BE9F-4C07-B66E-F7E2B298EB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5" name="Picture 5">
          <a:extLst>
            <a:ext uri="{FF2B5EF4-FFF2-40B4-BE49-F238E27FC236}">
              <a16:creationId xmlns:a16="http://schemas.microsoft.com/office/drawing/2014/main" id="{DBE9A840-61D4-420D-B3BC-C719A6C5A9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6" name="Picture 5">
          <a:extLst>
            <a:ext uri="{FF2B5EF4-FFF2-40B4-BE49-F238E27FC236}">
              <a16:creationId xmlns:a16="http://schemas.microsoft.com/office/drawing/2014/main" id="{46A65D6E-5067-480A-8B25-6D7B7CCB72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7" name="Picture 5">
          <a:extLst>
            <a:ext uri="{FF2B5EF4-FFF2-40B4-BE49-F238E27FC236}">
              <a16:creationId xmlns:a16="http://schemas.microsoft.com/office/drawing/2014/main" id="{A8899C77-2298-40A4-8556-D1EBB2565D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8" name="Picture 5">
          <a:extLst>
            <a:ext uri="{FF2B5EF4-FFF2-40B4-BE49-F238E27FC236}">
              <a16:creationId xmlns:a16="http://schemas.microsoft.com/office/drawing/2014/main" id="{E0DDF91A-62E6-4C0A-936D-282CA12653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49" name="Picture 5">
          <a:extLst>
            <a:ext uri="{FF2B5EF4-FFF2-40B4-BE49-F238E27FC236}">
              <a16:creationId xmlns:a16="http://schemas.microsoft.com/office/drawing/2014/main" id="{F22FFAD2-DE59-4A0C-8CD6-1544D73FAA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0" name="Picture 5">
          <a:extLst>
            <a:ext uri="{FF2B5EF4-FFF2-40B4-BE49-F238E27FC236}">
              <a16:creationId xmlns:a16="http://schemas.microsoft.com/office/drawing/2014/main" id="{A8E81B07-A3A0-4B18-91CE-FF4410DF41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1" name="Picture 5">
          <a:extLst>
            <a:ext uri="{FF2B5EF4-FFF2-40B4-BE49-F238E27FC236}">
              <a16:creationId xmlns:a16="http://schemas.microsoft.com/office/drawing/2014/main" id="{31B7CCC4-063B-4425-AD77-8D99F26CCB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2" name="Picture 5">
          <a:extLst>
            <a:ext uri="{FF2B5EF4-FFF2-40B4-BE49-F238E27FC236}">
              <a16:creationId xmlns:a16="http://schemas.microsoft.com/office/drawing/2014/main" id="{60322C74-91D3-4BB0-86E2-7365722692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3" name="Picture 5">
          <a:extLst>
            <a:ext uri="{FF2B5EF4-FFF2-40B4-BE49-F238E27FC236}">
              <a16:creationId xmlns:a16="http://schemas.microsoft.com/office/drawing/2014/main" id="{14FD0A4B-F448-4DD1-A2DA-2A6EFCEC07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4" name="Picture 5">
          <a:extLst>
            <a:ext uri="{FF2B5EF4-FFF2-40B4-BE49-F238E27FC236}">
              <a16:creationId xmlns:a16="http://schemas.microsoft.com/office/drawing/2014/main" id="{7D626D70-3A26-4159-98B9-B3C537A003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5" name="Picture 5">
          <a:extLst>
            <a:ext uri="{FF2B5EF4-FFF2-40B4-BE49-F238E27FC236}">
              <a16:creationId xmlns:a16="http://schemas.microsoft.com/office/drawing/2014/main" id="{CCD1EFD1-35BA-40A6-BD36-E03013CAFD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6" name="Picture 5">
          <a:extLst>
            <a:ext uri="{FF2B5EF4-FFF2-40B4-BE49-F238E27FC236}">
              <a16:creationId xmlns:a16="http://schemas.microsoft.com/office/drawing/2014/main" id="{2EB7D57D-1BC4-41C6-A94F-BBEB2BC607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7" name="Picture 5">
          <a:extLst>
            <a:ext uri="{FF2B5EF4-FFF2-40B4-BE49-F238E27FC236}">
              <a16:creationId xmlns:a16="http://schemas.microsoft.com/office/drawing/2014/main" id="{91F5B311-08A9-44BB-A04A-4D01BAFB0B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8" name="Picture 5">
          <a:extLst>
            <a:ext uri="{FF2B5EF4-FFF2-40B4-BE49-F238E27FC236}">
              <a16:creationId xmlns:a16="http://schemas.microsoft.com/office/drawing/2014/main" id="{22F2CA6B-EB70-4322-BF88-8C33DAA163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59" name="Picture 5">
          <a:extLst>
            <a:ext uri="{FF2B5EF4-FFF2-40B4-BE49-F238E27FC236}">
              <a16:creationId xmlns:a16="http://schemas.microsoft.com/office/drawing/2014/main" id="{78C3450E-DA6E-4D53-8D8D-FC446BCF2F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0" name="Picture 5">
          <a:extLst>
            <a:ext uri="{FF2B5EF4-FFF2-40B4-BE49-F238E27FC236}">
              <a16:creationId xmlns:a16="http://schemas.microsoft.com/office/drawing/2014/main" id="{B187EC61-20BD-4329-8728-5060A4826B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1" name="Picture 5">
          <a:extLst>
            <a:ext uri="{FF2B5EF4-FFF2-40B4-BE49-F238E27FC236}">
              <a16:creationId xmlns:a16="http://schemas.microsoft.com/office/drawing/2014/main" id="{E7B81965-9B50-4C44-AD17-3F44B2AE143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2" name="Picture 5">
          <a:extLst>
            <a:ext uri="{FF2B5EF4-FFF2-40B4-BE49-F238E27FC236}">
              <a16:creationId xmlns:a16="http://schemas.microsoft.com/office/drawing/2014/main" id="{3C56652F-696F-4629-9493-35336763AF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3" name="Picture 5">
          <a:extLst>
            <a:ext uri="{FF2B5EF4-FFF2-40B4-BE49-F238E27FC236}">
              <a16:creationId xmlns:a16="http://schemas.microsoft.com/office/drawing/2014/main" id="{EF5BA7A9-3EDD-4C01-A634-1B09B6EA55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4" name="Picture 5">
          <a:extLst>
            <a:ext uri="{FF2B5EF4-FFF2-40B4-BE49-F238E27FC236}">
              <a16:creationId xmlns:a16="http://schemas.microsoft.com/office/drawing/2014/main" id="{C861FF8C-E820-4E97-B5B5-A20CD3598C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5" name="Picture 5">
          <a:extLst>
            <a:ext uri="{FF2B5EF4-FFF2-40B4-BE49-F238E27FC236}">
              <a16:creationId xmlns:a16="http://schemas.microsoft.com/office/drawing/2014/main" id="{E18CF8B1-1D3F-46C4-B1B8-DBBE50D01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6" name="Picture 5">
          <a:extLst>
            <a:ext uri="{FF2B5EF4-FFF2-40B4-BE49-F238E27FC236}">
              <a16:creationId xmlns:a16="http://schemas.microsoft.com/office/drawing/2014/main" id="{01506E5C-835D-44A3-BC01-67FDB5B8BA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7" name="Picture 5">
          <a:extLst>
            <a:ext uri="{FF2B5EF4-FFF2-40B4-BE49-F238E27FC236}">
              <a16:creationId xmlns:a16="http://schemas.microsoft.com/office/drawing/2014/main" id="{E028EF59-2000-41C2-908F-734E1382C7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8" name="Picture 5">
          <a:extLst>
            <a:ext uri="{FF2B5EF4-FFF2-40B4-BE49-F238E27FC236}">
              <a16:creationId xmlns:a16="http://schemas.microsoft.com/office/drawing/2014/main" id="{0C8C3738-AB06-4EE7-AF43-14B25571E6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69" name="Picture 5">
          <a:extLst>
            <a:ext uri="{FF2B5EF4-FFF2-40B4-BE49-F238E27FC236}">
              <a16:creationId xmlns:a16="http://schemas.microsoft.com/office/drawing/2014/main" id="{334DBD3D-B92C-4993-B89E-35B2AF6C3F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0" name="Picture 5">
          <a:extLst>
            <a:ext uri="{FF2B5EF4-FFF2-40B4-BE49-F238E27FC236}">
              <a16:creationId xmlns:a16="http://schemas.microsoft.com/office/drawing/2014/main" id="{710C7ED7-62D0-4695-AB96-BEDC8D9C1A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1" name="Picture 5">
          <a:extLst>
            <a:ext uri="{FF2B5EF4-FFF2-40B4-BE49-F238E27FC236}">
              <a16:creationId xmlns:a16="http://schemas.microsoft.com/office/drawing/2014/main" id="{16743084-5CFD-43FE-9373-92EA303A8A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2" name="Picture 5">
          <a:extLst>
            <a:ext uri="{FF2B5EF4-FFF2-40B4-BE49-F238E27FC236}">
              <a16:creationId xmlns:a16="http://schemas.microsoft.com/office/drawing/2014/main" id="{7FEB25FB-5C58-4336-A092-379FF11252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3" name="Picture 5">
          <a:extLst>
            <a:ext uri="{FF2B5EF4-FFF2-40B4-BE49-F238E27FC236}">
              <a16:creationId xmlns:a16="http://schemas.microsoft.com/office/drawing/2014/main" id="{652E5BF6-7726-40DA-BB58-6505B3676C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4" name="Picture 5">
          <a:extLst>
            <a:ext uri="{FF2B5EF4-FFF2-40B4-BE49-F238E27FC236}">
              <a16:creationId xmlns:a16="http://schemas.microsoft.com/office/drawing/2014/main" id="{4239F91A-C0C4-432E-A6F5-B590ACD8C1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5" name="Picture 5">
          <a:extLst>
            <a:ext uri="{FF2B5EF4-FFF2-40B4-BE49-F238E27FC236}">
              <a16:creationId xmlns:a16="http://schemas.microsoft.com/office/drawing/2014/main" id="{DC576371-6229-44E6-B7FC-918DCC59A8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6" name="Picture 5">
          <a:extLst>
            <a:ext uri="{FF2B5EF4-FFF2-40B4-BE49-F238E27FC236}">
              <a16:creationId xmlns:a16="http://schemas.microsoft.com/office/drawing/2014/main" id="{7CBEF9F9-CC4D-476D-97B0-FCE2D365D8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7" name="Picture 5">
          <a:extLst>
            <a:ext uri="{FF2B5EF4-FFF2-40B4-BE49-F238E27FC236}">
              <a16:creationId xmlns:a16="http://schemas.microsoft.com/office/drawing/2014/main" id="{528C7231-1E1C-4A90-9DC5-6271398540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8" name="Picture 5">
          <a:extLst>
            <a:ext uri="{FF2B5EF4-FFF2-40B4-BE49-F238E27FC236}">
              <a16:creationId xmlns:a16="http://schemas.microsoft.com/office/drawing/2014/main" id="{85A67587-1E61-4B31-8CD9-D9F265493D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79" name="Picture 5">
          <a:extLst>
            <a:ext uri="{FF2B5EF4-FFF2-40B4-BE49-F238E27FC236}">
              <a16:creationId xmlns:a16="http://schemas.microsoft.com/office/drawing/2014/main" id="{9BAF8FA0-32A3-4989-8F73-5A44D31713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0" name="Picture 5">
          <a:extLst>
            <a:ext uri="{FF2B5EF4-FFF2-40B4-BE49-F238E27FC236}">
              <a16:creationId xmlns:a16="http://schemas.microsoft.com/office/drawing/2014/main" id="{1E6A60FA-B0AE-47C6-9180-A2B58C3B13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1" name="Picture 5">
          <a:extLst>
            <a:ext uri="{FF2B5EF4-FFF2-40B4-BE49-F238E27FC236}">
              <a16:creationId xmlns:a16="http://schemas.microsoft.com/office/drawing/2014/main" id="{BA7164E2-C861-4BD4-AB3D-C56436FA0E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2" name="Picture 5">
          <a:extLst>
            <a:ext uri="{FF2B5EF4-FFF2-40B4-BE49-F238E27FC236}">
              <a16:creationId xmlns:a16="http://schemas.microsoft.com/office/drawing/2014/main" id="{A790F8E0-FE1C-4D99-93CB-22133E1462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3" name="Picture 5">
          <a:extLst>
            <a:ext uri="{FF2B5EF4-FFF2-40B4-BE49-F238E27FC236}">
              <a16:creationId xmlns:a16="http://schemas.microsoft.com/office/drawing/2014/main" id="{749DDE5E-6931-4D8C-8FBA-62AF7535E9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4" name="Picture 5">
          <a:extLst>
            <a:ext uri="{FF2B5EF4-FFF2-40B4-BE49-F238E27FC236}">
              <a16:creationId xmlns:a16="http://schemas.microsoft.com/office/drawing/2014/main" id="{2376664F-E361-47B2-B895-09A1628644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5" name="Picture 5">
          <a:extLst>
            <a:ext uri="{FF2B5EF4-FFF2-40B4-BE49-F238E27FC236}">
              <a16:creationId xmlns:a16="http://schemas.microsoft.com/office/drawing/2014/main" id="{793F56C9-E3E4-4920-9EA5-291793456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6" name="Picture 5">
          <a:extLst>
            <a:ext uri="{FF2B5EF4-FFF2-40B4-BE49-F238E27FC236}">
              <a16:creationId xmlns:a16="http://schemas.microsoft.com/office/drawing/2014/main" id="{D8CCF461-B268-4541-AE8D-685EE7D48C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7" name="Picture 5">
          <a:extLst>
            <a:ext uri="{FF2B5EF4-FFF2-40B4-BE49-F238E27FC236}">
              <a16:creationId xmlns:a16="http://schemas.microsoft.com/office/drawing/2014/main" id="{662B421A-9135-45A0-8BF2-63151B0052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8" name="Picture 5">
          <a:extLst>
            <a:ext uri="{FF2B5EF4-FFF2-40B4-BE49-F238E27FC236}">
              <a16:creationId xmlns:a16="http://schemas.microsoft.com/office/drawing/2014/main" id="{17D679CE-B610-4712-89B1-E7D37778FA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89" name="Picture 5">
          <a:extLst>
            <a:ext uri="{FF2B5EF4-FFF2-40B4-BE49-F238E27FC236}">
              <a16:creationId xmlns:a16="http://schemas.microsoft.com/office/drawing/2014/main" id="{FF9E5453-CC51-4DDC-A694-4F4BBCF90A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0" name="Picture 5">
          <a:extLst>
            <a:ext uri="{FF2B5EF4-FFF2-40B4-BE49-F238E27FC236}">
              <a16:creationId xmlns:a16="http://schemas.microsoft.com/office/drawing/2014/main" id="{AE618241-EBE1-4F27-A958-453857360F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1" name="Picture 5">
          <a:extLst>
            <a:ext uri="{FF2B5EF4-FFF2-40B4-BE49-F238E27FC236}">
              <a16:creationId xmlns:a16="http://schemas.microsoft.com/office/drawing/2014/main" id="{88732FBA-0475-4B25-818B-F126351F8E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2" name="Picture 5">
          <a:extLst>
            <a:ext uri="{FF2B5EF4-FFF2-40B4-BE49-F238E27FC236}">
              <a16:creationId xmlns:a16="http://schemas.microsoft.com/office/drawing/2014/main" id="{2B3EE16B-33FB-4FB3-9F3D-5554B04EFF7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3" name="Picture 5">
          <a:extLst>
            <a:ext uri="{FF2B5EF4-FFF2-40B4-BE49-F238E27FC236}">
              <a16:creationId xmlns:a16="http://schemas.microsoft.com/office/drawing/2014/main" id="{51B7AB4B-B57C-484D-B309-C7B8FA976F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4" name="Picture 5">
          <a:extLst>
            <a:ext uri="{FF2B5EF4-FFF2-40B4-BE49-F238E27FC236}">
              <a16:creationId xmlns:a16="http://schemas.microsoft.com/office/drawing/2014/main" id="{F464E7EB-6AC1-40A5-9C90-5CAB368B3BC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5" name="Picture 5">
          <a:extLst>
            <a:ext uri="{FF2B5EF4-FFF2-40B4-BE49-F238E27FC236}">
              <a16:creationId xmlns:a16="http://schemas.microsoft.com/office/drawing/2014/main" id="{1AE2FC51-83F2-4D92-8C9B-928E9215E9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C20022D7-B929-4493-AE84-24F429A94E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7" name="Picture 5">
          <a:extLst>
            <a:ext uri="{FF2B5EF4-FFF2-40B4-BE49-F238E27FC236}">
              <a16:creationId xmlns:a16="http://schemas.microsoft.com/office/drawing/2014/main" id="{ABF0D621-D48B-430C-B344-151A418E5E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8" name="Picture 5">
          <a:extLst>
            <a:ext uri="{FF2B5EF4-FFF2-40B4-BE49-F238E27FC236}">
              <a16:creationId xmlns:a16="http://schemas.microsoft.com/office/drawing/2014/main" id="{18057CFC-5300-417D-9BD1-1E7FF18624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599" name="Picture 5">
          <a:extLst>
            <a:ext uri="{FF2B5EF4-FFF2-40B4-BE49-F238E27FC236}">
              <a16:creationId xmlns:a16="http://schemas.microsoft.com/office/drawing/2014/main" id="{6F483905-1E0A-40F1-AD7C-A08FE43A64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0" name="Picture 5">
          <a:extLst>
            <a:ext uri="{FF2B5EF4-FFF2-40B4-BE49-F238E27FC236}">
              <a16:creationId xmlns:a16="http://schemas.microsoft.com/office/drawing/2014/main" id="{3F292B5B-37FD-4E00-B42C-1D2A76CE60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1" name="Picture 5">
          <a:extLst>
            <a:ext uri="{FF2B5EF4-FFF2-40B4-BE49-F238E27FC236}">
              <a16:creationId xmlns:a16="http://schemas.microsoft.com/office/drawing/2014/main" id="{DB18402D-0763-44CF-84A7-6E3E031C0CD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2" name="Picture 5">
          <a:extLst>
            <a:ext uri="{FF2B5EF4-FFF2-40B4-BE49-F238E27FC236}">
              <a16:creationId xmlns:a16="http://schemas.microsoft.com/office/drawing/2014/main" id="{409EE400-3E17-4710-9057-E17D0AA8F8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3" name="Picture 5">
          <a:extLst>
            <a:ext uri="{FF2B5EF4-FFF2-40B4-BE49-F238E27FC236}">
              <a16:creationId xmlns:a16="http://schemas.microsoft.com/office/drawing/2014/main" id="{04F80236-DEEF-4C69-A6C1-E6298EFE860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4" name="Picture 5">
          <a:extLst>
            <a:ext uri="{FF2B5EF4-FFF2-40B4-BE49-F238E27FC236}">
              <a16:creationId xmlns:a16="http://schemas.microsoft.com/office/drawing/2014/main" id="{8021A0CE-3F28-464B-9132-5B722B561F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5" name="Picture 5">
          <a:extLst>
            <a:ext uri="{FF2B5EF4-FFF2-40B4-BE49-F238E27FC236}">
              <a16:creationId xmlns:a16="http://schemas.microsoft.com/office/drawing/2014/main" id="{60718FEF-BFA8-4282-BBB1-C420A2B930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6" name="Picture 5">
          <a:extLst>
            <a:ext uri="{FF2B5EF4-FFF2-40B4-BE49-F238E27FC236}">
              <a16:creationId xmlns:a16="http://schemas.microsoft.com/office/drawing/2014/main" id="{079F21BC-E8F8-4752-91A6-DF99E54D6A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7" name="Picture 5">
          <a:extLst>
            <a:ext uri="{FF2B5EF4-FFF2-40B4-BE49-F238E27FC236}">
              <a16:creationId xmlns:a16="http://schemas.microsoft.com/office/drawing/2014/main" id="{4308F9B4-837C-4B7D-A497-63BFA706F3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8" name="Picture 5">
          <a:extLst>
            <a:ext uri="{FF2B5EF4-FFF2-40B4-BE49-F238E27FC236}">
              <a16:creationId xmlns:a16="http://schemas.microsoft.com/office/drawing/2014/main" id="{17CA2AFC-2E7B-4B75-8263-24E9C0158D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09" name="Picture 5">
          <a:extLst>
            <a:ext uri="{FF2B5EF4-FFF2-40B4-BE49-F238E27FC236}">
              <a16:creationId xmlns:a16="http://schemas.microsoft.com/office/drawing/2014/main" id="{DF8C1445-7B45-498C-AB96-A53AB475D0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0" name="Picture 5">
          <a:extLst>
            <a:ext uri="{FF2B5EF4-FFF2-40B4-BE49-F238E27FC236}">
              <a16:creationId xmlns:a16="http://schemas.microsoft.com/office/drawing/2014/main" id="{5CB49DA5-3F6A-4E6D-8621-7ABF0497EE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1" name="Picture 5">
          <a:extLst>
            <a:ext uri="{FF2B5EF4-FFF2-40B4-BE49-F238E27FC236}">
              <a16:creationId xmlns:a16="http://schemas.microsoft.com/office/drawing/2014/main" id="{5264A9EB-905F-4AB3-81B5-AC381944F8B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2" name="Picture 5">
          <a:extLst>
            <a:ext uri="{FF2B5EF4-FFF2-40B4-BE49-F238E27FC236}">
              <a16:creationId xmlns:a16="http://schemas.microsoft.com/office/drawing/2014/main" id="{90FB7DA8-6D7D-4623-BCAE-72AE36D187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3" name="Picture 5">
          <a:extLst>
            <a:ext uri="{FF2B5EF4-FFF2-40B4-BE49-F238E27FC236}">
              <a16:creationId xmlns:a16="http://schemas.microsoft.com/office/drawing/2014/main" id="{C1F099E9-82BA-4727-B780-4C9CF3AA95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4" name="Picture 5">
          <a:extLst>
            <a:ext uri="{FF2B5EF4-FFF2-40B4-BE49-F238E27FC236}">
              <a16:creationId xmlns:a16="http://schemas.microsoft.com/office/drawing/2014/main" id="{5FFB2A6F-9579-4DD3-83D2-D80F094899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5" name="Picture 5">
          <a:extLst>
            <a:ext uri="{FF2B5EF4-FFF2-40B4-BE49-F238E27FC236}">
              <a16:creationId xmlns:a16="http://schemas.microsoft.com/office/drawing/2014/main" id="{0711B674-7499-42C8-B21F-C59E5FD05F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6" name="Picture 5">
          <a:extLst>
            <a:ext uri="{FF2B5EF4-FFF2-40B4-BE49-F238E27FC236}">
              <a16:creationId xmlns:a16="http://schemas.microsoft.com/office/drawing/2014/main" id="{138C2C76-BA65-4C89-A504-1E0CEBAD07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7" name="Picture 5">
          <a:extLst>
            <a:ext uri="{FF2B5EF4-FFF2-40B4-BE49-F238E27FC236}">
              <a16:creationId xmlns:a16="http://schemas.microsoft.com/office/drawing/2014/main" id="{88CB6953-C104-40C3-9EA6-91DE8DCB77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8" name="Picture 5">
          <a:extLst>
            <a:ext uri="{FF2B5EF4-FFF2-40B4-BE49-F238E27FC236}">
              <a16:creationId xmlns:a16="http://schemas.microsoft.com/office/drawing/2014/main" id="{CC93E99F-E622-4E8C-B5EC-F223A768AF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19" name="Picture 5">
          <a:extLst>
            <a:ext uri="{FF2B5EF4-FFF2-40B4-BE49-F238E27FC236}">
              <a16:creationId xmlns:a16="http://schemas.microsoft.com/office/drawing/2014/main" id="{9AF145E8-E765-4376-911B-1F6B965A1A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0" name="Picture 5">
          <a:extLst>
            <a:ext uri="{FF2B5EF4-FFF2-40B4-BE49-F238E27FC236}">
              <a16:creationId xmlns:a16="http://schemas.microsoft.com/office/drawing/2014/main" id="{E1E4647B-F8F8-4FEA-89E8-26199E47C1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1" name="Picture 5">
          <a:extLst>
            <a:ext uri="{FF2B5EF4-FFF2-40B4-BE49-F238E27FC236}">
              <a16:creationId xmlns:a16="http://schemas.microsoft.com/office/drawing/2014/main" id="{08BF9395-9A34-4E77-B36B-4C77FE58EF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2" name="Picture 5">
          <a:extLst>
            <a:ext uri="{FF2B5EF4-FFF2-40B4-BE49-F238E27FC236}">
              <a16:creationId xmlns:a16="http://schemas.microsoft.com/office/drawing/2014/main" id="{36AE9FF7-CF25-4A77-8D4D-23C97F79B5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3" name="Picture 5">
          <a:extLst>
            <a:ext uri="{FF2B5EF4-FFF2-40B4-BE49-F238E27FC236}">
              <a16:creationId xmlns:a16="http://schemas.microsoft.com/office/drawing/2014/main" id="{9E36C875-BF37-4AC7-A1E3-636EE84261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4" name="Picture 5">
          <a:extLst>
            <a:ext uri="{FF2B5EF4-FFF2-40B4-BE49-F238E27FC236}">
              <a16:creationId xmlns:a16="http://schemas.microsoft.com/office/drawing/2014/main" id="{CEAAC638-586F-4BDD-999D-4A2A352575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5" name="Picture 5">
          <a:extLst>
            <a:ext uri="{FF2B5EF4-FFF2-40B4-BE49-F238E27FC236}">
              <a16:creationId xmlns:a16="http://schemas.microsoft.com/office/drawing/2014/main" id="{2A5594C7-777F-4ECD-85B4-F6464574D1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6" name="Picture 5">
          <a:extLst>
            <a:ext uri="{FF2B5EF4-FFF2-40B4-BE49-F238E27FC236}">
              <a16:creationId xmlns:a16="http://schemas.microsoft.com/office/drawing/2014/main" id="{2632274D-3FE7-4FFC-9BE8-28AEBCDC7A5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7" name="Picture 5">
          <a:extLst>
            <a:ext uri="{FF2B5EF4-FFF2-40B4-BE49-F238E27FC236}">
              <a16:creationId xmlns:a16="http://schemas.microsoft.com/office/drawing/2014/main" id="{578CC0B0-64EC-4556-9400-CE47A99147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8" name="Picture 5">
          <a:extLst>
            <a:ext uri="{FF2B5EF4-FFF2-40B4-BE49-F238E27FC236}">
              <a16:creationId xmlns:a16="http://schemas.microsoft.com/office/drawing/2014/main" id="{E1B1CE84-82A0-4B53-BEBC-BDBCB1ADC5E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29" name="Picture 5">
          <a:extLst>
            <a:ext uri="{FF2B5EF4-FFF2-40B4-BE49-F238E27FC236}">
              <a16:creationId xmlns:a16="http://schemas.microsoft.com/office/drawing/2014/main" id="{86F28D58-D10E-4294-BD5C-3F19D7DC65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0" name="Picture 5">
          <a:extLst>
            <a:ext uri="{FF2B5EF4-FFF2-40B4-BE49-F238E27FC236}">
              <a16:creationId xmlns:a16="http://schemas.microsoft.com/office/drawing/2014/main" id="{6AF2A1E5-B8B7-4290-B336-0967ED3E400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1" name="Picture 5">
          <a:extLst>
            <a:ext uri="{FF2B5EF4-FFF2-40B4-BE49-F238E27FC236}">
              <a16:creationId xmlns:a16="http://schemas.microsoft.com/office/drawing/2014/main" id="{29512F9F-F696-462E-BD0E-ADB02E8609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2" name="Picture 5">
          <a:extLst>
            <a:ext uri="{FF2B5EF4-FFF2-40B4-BE49-F238E27FC236}">
              <a16:creationId xmlns:a16="http://schemas.microsoft.com/office/drawing/2014/main" id="{66A90A98-D032-4057-BA38-1C964DC120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3" name="Picture 5">
          <a:extLst>
            <a:ext uri="{FF2B5EF4-FFF2-40B4-BE49-F238E27FC236}">
              <a16:creationId xmlns:a16="http://schemas.microsoft.com/office/drawing/2014/main" id="{3A75E93F-770C-4393-90E3-AA63E0B7DF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4" name="Picture 5">
          <a:extLst>
            <a:ext uri="{FF2B5EF4-FFF2-40B4-BE49-F238E27FC236}">
              <a16:creationId xmlns:a16="http://schemas.microsoft.com/office/drawing/2014/main" id="{7AD94868-994E-421F-8B54-BACF146B39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5" name="Picture 5">
          <a:extLst>
            <a:ext uri="{FF2B5EF4-FFF2-40B4-BE49-F238E27FC236}">
              <a16:creationId xmlns:a16="http://schemas.microsoft.com/office/drawing/2014/main" id="{60B7DBB5-DD54-472B-A7E7-2B609E94B3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6" name="Picture 5">
          <a:extLst>
            <a:ext uri="{FF2B5EF4-FFF2-40B4-BE49-F238E27FC236}">
              <a16:creationId xmlns:a16="http://schemas.microsoft.com/office/drawing/2014/main" id="{A1B65BB8-754D-4B57-9BE9-CD74D2B49A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7" name="Picture 5">
          <a:extLst>
            <a:ext uri="{FF2B5EF4-FFF2-40B4-BE49-F238E27FC236}">
              <a16:creationId xmlns:a16="http://schemas.microsoft.com/office/drawing/2014/main" id="{DECA2D50-43A3-40AD-A9D9-C88A68E86C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8" name="Picture 5">
          <a:extLst>
            <a:ext uri="{FF2B5EF4-FFF2-40B4-BE49-F238E27FC236}">
              <a16:creationId xmlns:a16="http://schemas.microsoft.com/office/drawing/2014/main" id="{E610038D-4B99-46EF-BA4D-8D7546B578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39" name="Picture 5">
          <a:extLst>
            <a:ext uri="{FF2B5EF4-FFF2-40B4-BE49-F238E27FC236}">
              <a16:creationId xmlns:a16="http://schemas.microsoft.com/office/drawing/2014/main" id="{9D2265FF-C73F-4A07-B05B-3608D498BE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0" name="Picture 5">
          <a:extLst>
            <a:ext uri="{FF2B5EF4-FFF2-40B4-BE49-F238E27FC236}">
              <a16:creationId xmlns:a16="http://schemas.microsoft.com/office/drawing/2014/main" id="{B7CC1DCF-35E3-4AA8-A7AE-E15ACA4307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1" name="Picture 5">
          <a:extLst>
            <a:ext uri="{FF2B5EF4-FFF2-40B4-BE49-F238E27FC236}">
              <a16:creationId xmlns:a16="http://schemas.microsoft.com/office/drawing/2014/main" id="{98826822-0B01-4254-9D66-BFD4139341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4E542993-2759-4523-A4AA-FA23DE9345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3" name="Picture 5">
          <a:extLst>
            <a:ext uri="{FF2B5EF4-FFF2-40B4-BE49-F238E27FC236}">
              <a16:creationId xmlns:a16="http://schemas.microsoft.com/office/drawing/2014/main" id="{4979B122-1ABB-43D5-95EA-6807B9EED1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4" name="Picture 5">
          <a:extLst>
            <a:ext uri="{FF2B5EF4-FFF2-40B4-BE49-F238E27FC236}">
              <a16:creationId xmlns:a16="http://schemas.microsoft.com/office/drawing/2014/main" id="{65D6F40D-9FEF-4CFD-818F-D0D9BC5418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5" name="Picture 5">
          <a:extLst>
            <a:ext uri="{FF2B5EF4-FFF2-40B4-BE49-F238E27FC236}">
              <a16:creationId xmlns:a16="http://schemas.microsoft.com/office/drawing/2014/main" id="{FD7AF7C5-9A48-470F-A9C0-94544B7BDE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6" name="Picture 5">
          <a:extLst>
            <a:ext uri="{FF2B5EF4-FFF2-40B4-BE49-F238E27FC236}">
              <a16:creationId xmlns:a16="http://schemas.microsoft.com/office/drawing/2014/main" id="{5341388D-68F8-4370-B86D-41E31E6852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7" name="Picture 5">
          <a:extLst>
            <a:ext uri="{FF2B5EF4-FFF2-40B4-BE49-F238E27FC236}">
              <a16:creationId xmlns:a16="http://schemas.microsoft.com/office/drawing/2014/main" id="{1BD60C6C-0570-414C-9416-D3DDF488A5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8" name="Picture 5">
          <a:extLst>
            <a:ext uri="{FF2B5EF4-FFF2-40B4-BE49-F238E27FC236}">
              <a16:creationId xmlns:a16="http://schemas.microsoft.com/office/drawing/2014/main" id="{9FFB8729-8129-4B84-BA01-DACB3E04BC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49" name="Picture 5">
          <a:extLst>
            <a:ext uri="{FF2B5EF4-FFF2-40B4-BE49-F238E27FC236}">
              <a16:creationId xmlns:a16="http://schemas.microsoft.com/office/drawing/2014/main" id="{CB728FAC-7171-4E98-8D6E-1855BE9F2E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0" name="Picture 5">
          <a:extLst>
            <a:ext uri="{FF2B5EF4-FFF2-40B4-BE49-F238E27FC236}">
              <a16:creationId xmlns:a16="http://schemas.microsoft.com/office/drawing/2014/main" id="{EA8A0032-7A54-4D1C-BA2C-006777C165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1" name="Picture 5">
          <a:extLst>
            <a:ext uri="{FF2B5EF4-FFF2-40B4-BE49-F238E27FC236}">
              <a16:creationId xmlns:a16="http://schemas.microsoft.com/office/drawing/2014/main" id="{E5CA742F-D6F6-4DA8-9D15-C83AE96390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2" name="Picture 5">
          <a:extLst>
            <a:ext uri="{FF2B5EF4-FFF2-40B4-BE49-F238E27FC236}">
              <a16:creationId xmlns:a16="http://schemas.microsoft.com/office/drawing/2014/main" id="{D850DB9F-3DF6-483B-88A9-15C76AB878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3" name="Picture 5">
          <a:extLst>
            <a:ext uri="{FF2B5EF4-FFF2-40B4-BE49-F238E27FC236}">
              <a16:creationId xmlns:a16="http://schemas.microsoft.com/office/drawing/2014/main" id="{209AF951-4968-4CAA-95B8-05BE8E575A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1C200005-BA34-4D07-B259-EA54214BEA8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5" name="Picture 5">
          <a:extLst>
            <a:ext uri="{FF2B5EF4-FFF2-40B4-BE49-F238E27FC236}">
              <a16:creationId xmlns:a16="http://schemas.microsoft.com/office/drawing/2014/main" id="{2E1A48EB-3B6F-4DE2-ACB9-254697EC378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6" name="Picture 5">
          <a:extLst>
            <a:ext uri="{FF2B5EF4-FFF2-40B4-BE49-F238E27FC236}">
              <a16:creationId xmlns:a16="http://schemas.microsoft.com/office/drawing/2014/main" id="{EDC006CA-4643-43CC-8195-81ECFF4162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7" name="Picture 5">
          <a:extLst>
            <a:ext uri="{FF2B5EF4-FFF2-40B4-BE49-F238E27FC236}">
              <a16:creationId xmlns:a16="http://schemas.microsoft.com/office/drawing/2014/main" id="{5BA9B2B0-6996-422A-899A-CD20E5D55A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8" name="Picture 5">
          <a:extLst>
            <a:ext uri="{FF2B5EF4-FFF2-40B4-BE49-F238E27FC236}">
              <a16:creationId xmlns:a16="http://schemas.microsoft.com/office/drawing/2014/main" id="{19D83719-05A5-4E95-8ADB-ED073240B5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59" name="Picture 5">
          <a:extLst>
            <a:ext uri="{FF2B5EF4-FFF2-40B4-BE49-F238E27FC236}">
              <a16:creationId xmlns:a16="http://schemas.microsoft.com/office/drawing/2014/main" id="{6B633CE5-311C-4DDC-BA05-4E4DA62271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0" name="Picture 5">
          <a:extLst>
            <a:ext uri="{FF2B5EF4-FFF2-40B4-BE49-F238E27FC236}">
              <a16:creationId xmlns:a16="http://schemas.microsoft.com/office/drawing/2014/main" id="{CC0CC3CA-50DE-45B7-B5B0-477E651C5B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1" name="Picture 5">
          <a:extLst>
            <a:ext uri="{FF2B5EF4-FFF2-40B4-BE49-F238E27FC236}">
              <a16:creationId xmlns:a16="http://schemas.microsoft.com/office/drawing/2014/main" id="{E9D87512-D670-481F-953D-A5CCBAFE3A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2" name="Picture 5">
          <a:extLst>
            <a:ext uri="{FF2B5EF4-FFF2-40B4-BE49-F238E27FC236}">
              <a16:creationId xmlns:a16="http://schemas.microsoft.com/office/drawing/2014/main" id="{4D7EF269-3C4A-4565-B02B-B6D60B68140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3" name="Picture 5">
          <a:extLst>
            <a:ext uri="{FF2B5EF4-FFF2-40B4-BE49-F238E27FC236}">
              <a16:creationId xmlns:a16="http://schemas.microsoft.com/office/drawing/2014/main" id="{63AD835B-7E30-4C31-9C5E-67401697A7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4" name="Picture 5">
          <a:extLst>
            <a:ext uri="{FF2B5EF4-FFF2-40B4-BE49-F238E27FC236}">
              <a16:creationId xmlns:a16="http://schemas.microsoft.com/office/drawing/2014/main" id="{565A3E1A-77F1-4B88-923C-1BC764227AF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5" name="Picture 5">
          <a:extLst>
            <a:ext uri="{FF2B5EF4-FFF2-40B4-BE49-F238E27FC236}">
              <a16:creationId xmlns:a16="http://schemas.microsoft.com/office/drawing/2014/main" id="{1FC46E0E-E8FA-4227-A8BD-585530E864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6" name="Picture 5">
          <a:extLst>
            <a:ext uri="{FF2B5EF4-FFF2-40B4-BE49-F238E27FC236}">
              <a16:creationId xmlns:a16="http://schemas.microsoft.com/office/drawing/2014/main" id="{534EC198-882C-4BF5-A201-DE2EF2395F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7" name="Picture 5">
          <a:extLst>
            <a:ext uri="{FF2B5EF4-FFF2-40B4-BE49-F238E27FC236}">
              <a16:creationId xmlns:a16="http://schemas.microsoft.com/office/drawing/2014/main" id="{75E8803F-C0A5-4FAA-B15D-F56FD66B82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8" name="Picture 5">
          <a:extLst>
            <a:ext uri="{FF2B5EF4-FFF2-40B4-BE49-F238E27FC236}">
              <a16:creationId xmlns:a16="http://schemas.microsoft.com/office/drawing/2014/main" id="{51B3476E-2946-4657-BACC-DA6BF5CE57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69" name="Picture 5">
          <a:extLst>
            <a:ext uri="{FF2B5EF4-FFF2-40B4-BE49-F238E27FC236}">
              <a16:creationId xmlns:a16="http://schemas.microsoft.com/office/drawing/2014/main" id="{435C8E23-721F-4D24-94F9-35785C2D18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0" name="Picture 5">
          <a:extLst>
            <a:ext uri="{FF2B5EF4-FFF2-40B4-BE49-F238E27FC236}">
              <a16:creationId xmlns:a16="http://schemas.microsoft.com/office/drawing/2014/main" id="{D6108CD1-7014-49FB-B5F6-0D71B0857C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1" name="Picture 5">
          <a:extLst>
            <a:ext uri="{FF2B5EF4-FFF2-40B4-BE49-F238E27FC236}">
              <a16:creationId xmlns:a16="http://schemas.microsoft.com/office/drawing/2014/main" id="{5C59A6A6-0C40-4E2F-9495-749D099D99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2" name="Picture 5">
          <a:extLst>
            <a:ext uri="{FF2B5EF4-FFF2-40B4-BE49-F238E27FC236}">
              <a16:creationId xmlns:a16="http://schemas.microsoft.com/office/drawing/2014/main" id="{6E92885C-773F-42FC-AB85-95D39126AA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id="{66DDAF11-9192-4653-8B28-7A3D3C1AF6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4" name="Picture 5">
          <a:extLst>
            <a:ext uri="{FF2B5EF4-FFF2-40B4-BE49-F238E27FC236}">
              <a16:creationId xmlns:a16="http://schemas.microsoft.com/office/drawing/2014/main" id="{7C0A4618-941D-4A3C-974C-D6CF693A85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5" name="Picture 5">
          <a:extLst>
            <a:ext uri="{FF2B5EF4-FFF2-40B4-BE49-F238E27FC236}">
              <a16:creationId xmlns:a16="http://schemas.microsoft.com/office/drawing/2014/main" id="{AC0D1ABE-5C51-47C9-950F-205319F7259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6" name="Picture 5">
          <a:extLst>
            <a:ext uri="{FF2B5EF4-FFF2-40B4-BE49-F238E27FC236}">
              <a16:creationId xmlns:a16="http://schemas.microsoft.com/office/drawing/2014/main" id="{FFBC02DB-A029-434E-B0B7-77F4A81D97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7" name="Picture 5">
          <a:extLst>
            <a:ext uri="{FF2B5EF4-FFF2-40B4-BE49-F238E27FC236}">
              <a16:creationId xmlns:a16="http://schemas.microsoft.com/office/drawing/2014/main" id="{16F2D39B-A52C-4CDA-9ACB-77135741A4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8" name="Picture 5">
          <a:extLst>
            <a:ext uri="{FF2B5EF4-FFF2-40B4-BE49-F238E27FC236}">
              <a16:creationId xmlns:a16="http://schemas.microsoft.com/office/drawing/2014/main" id="{2695CD25-E4BC-4603-BF87-6288F61D02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79" name="Picture 5">
          <a:extLst>
            <a:ext uri="{FF2B5EF4-FFF2-40B4-BE49-F238E27FC236}">
              <a16:creationId xmlns:a16="http://schemas.microsoft.com/office/drawing/2014/main" id="{FFE1FB3C-8B05-46D1-A143-36A8844813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0" name="Picture 5">
          <a:extLst>
            <a:ext uri="{FF2B5EF4-FFF2-40B4-BE49-F238E27FC236}">
              <a16:creationId xmlns:a16="http://schemas.microsoft.com/office/drawing/2014/main" id="{058A62C7-507F-431D-8D40-23D6C3EAB8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1" name="Picture 5">
          <a:extLst>
            <a:ext uri="{FF2B5EF4-FFF2-40B4-BE49-F238E27FC236}">
              <a16:creationId xmlns:a16="http://schemas.microsoft.com/office/drawing/2014/main" id="{BD2F1517-2FB0-439A-9098-EB5FC6F9A7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2" name="Picture 5">
          <a:extLst>
            <a:ext uri="{FF2B5EF4-FFF2-40B4-BE49-F238E27FC236}">
              <a16:creationId xmlns:a16="http://schemas.microsoft.com/office/drawing/2014/main" id="{F929ED6D-2426-4E5C-99E5-18BC6CB455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3" name="Picture 5">
          <a:extLst>
            <a:ext uri="{FF2B5EF4-FFF2-40B4-BE49-F238E27FC236}">
              <a16:creationId xmlns:a16="http://schemas.microsoft.com/office/drawing/2014/main" id="{1D9703C2-C7A8-4937-BA75-EE9A791EC0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4" name="Picture 5">
          <a:extLst>
            <a:ext uri="{FF2B5EF4-FFF2-40B4-BE49-F238E27FC236}">
              <a16:creationId xmlns:a16="http://schemas.microsoft.com/office/drawing/2014/main" id="{274FAF47-9ABD-4EF3-98DE-B14845E995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5" name="Picture 5">
          <a:extLst>
            <a:ext uri="{FF2B5EF4-FFF2-40B4-BE49-F238E27FC236}">
              <a16:creationId xmlns:a16="http://schemas.microsoft.com/office/drawing/2014/main" id="{F247AD2A-1A0A-4953-8923-3C487C7FA9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6" name="Picture 5">
          <a:extLst>
            <a:ext uri="{FF2B5EF4-FFF2-40B4-BE49-F238E27FC236}">
              <a16:creationId xmlns:a16="http://schemas.microsoft.com/office/drawing/2014/main" id="{D2A8262F-A536-41B1-AC65-F91C7C6937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7" name="Picture 5">
          <a:extLst>
            <a:ext uri="{FF2B5EF4-FFF2-40B4-BE49-F238E27FC236}">
              <a16:creationId xmlns:a16="http://schemas.microsoft.com/office/drawing/2014/main" id="{6D4F56F8-1345-4FB1-B556-FF7CD778BE1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8" name="Picture 5">
          <a:extLst>
            <a:ext uri="{FF2B5EF4-FFF2-40B4-BE49-F238E27FC236}">
              <a16:creationId xmlns:a16="http://schemas.microsoft.com/office/drawing/2014/main" id="{0EA472B7-3B7D-4395-9E75-E359533A6A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89" name="Picture 5">
          <a:extLst>
            <a:ext uri="{FF2B5EF4-FFF2-40B4-BE49-F238E27FC236}">
              <a16:creationId xmlns:a16="http://schemas.microsoft.com/office/drawing/2014/main" id="{30DF52B6-A77F-4470-8CAD-B98BB4427A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0" name="Picture 5">
          <a:extLst>
            <a:ext uri="{FF2B5EF4-FFF2-40B4-BE49-F238E27FC236}">
              <a16:creationId xmlns:a16="http://schemas.microsoft.com/office/drawing/2014/main" id="{DC868C13-3408-4791-8011-67FD44FA05A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1" name="Picture 5">
          <a:extLst>
            <a:ext uri="{FF2B5EF4-FFF2-40B4-BE49-F238E27FC236}">
              <a16:creationId xmlns:a16="http://schemas.microsoft.com/office/drawing/2014/main" id="{CA625ACF-486C-4AE0-BB5C-9182329E85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2" name="Picture 5">
          <a:extLst>
            <a:ext uri="{FF2B5EF4-FFF2-40B4-BE49-F238E27FC236}">
              <a16:creationId xmlns:a16="http://schemas.microsoft.com/office/drawing/2014/main" id="{052B7E17-FBBE-4363-90AD-B83C7A007F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3" name="Picture 5">
          <a:extLst>
            <a:ext uri="{FF2B5EF4-FFF2-40B4-BE49-F238E27FC236}">
              <a16:creationId xmlns:a16="http://schemas.microsoft.com/office/drawing/2014/main" id="{FB9EB8AB-E09C-4068-A45E-42D69839C9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4" name="Picture 5">
          <a:extLst>
            <a:ext uri="{FF2B5EF4-FFF2-40B4-BE49-F238E27FC236}">
              <a16:creationId xmlns:a16="http://schemas.microsoft.com/office/drawing/2014/main" id="{7069610A-F99A-46E9-8F6D-D9155EB148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5" name="Picture 5">
          <a:extLst>
            <a:ext uri="{FF2B5EF4-FFF2-40B4-BE49-F238E27FC236}">
              <a16:creationId xmlns:a16="http://schemas.microsoft.com/office/drawing/2014/main" id="{C5E37EB9-195A-4477-BCA9-2201162E5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6" name="Picture 5">
          <a:extLst>
            <a:ext uri="{FF2B5EF4-FFF2-40B4-BE49-F238E27FC236}">
              <a16:creationId xmlns:a16="http://schemas.microsoft.com/office/drawing/2014/main" id="{543A58B6-DF39-4D20-B3BD-8840F0EA2B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7" name="Picture 5">
          <a:extLst>
            <a:ext uri="{FF2B5EF4-FFF2-40B4-BE49-F238E27FC236}">
              <a16:creationId xmlns:a16="http://schemas.microsoft.com/office/drawing/2014/main" id="{9161A0C5-0022-403A-B810-8F3A6B7A3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8" name="Picture 5">
          <a:extLst>
            <a:ext uri="{FF2B5EF4-FFF2-40B4-BE49-F238E27FC236}">
              <a16:creationId xmlns:a16="http://schemas.microsoft.com/office/drawing/2014/main" id="{B9F64C55-0483-4C51-B130-B7E1AB4FFB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699" name="Picture 5">
          <a:extLst>
            <a:ext uri="{FF2B5EF4-FFF2-40B4-BE49-F238E27FC236}">
              <a16:creationId xmlns:a16="http://schemas.microsoft.com/office/drawing/2014/main" id="{A535EEEE-75A4-4DF8-8432-40A6EC0DD0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0" name="Picture 5">
          <a:extLst>
            <a:ext uri="{FF2B5EF4-FFF2-40B4-BE49-F238E27FC236}">
              <a16:creationId xmlns:a16="http://schemas.microsoft.com/office/drawing/2014/main" id="{BF6A42CA-CAB2-478F-823D-CC0BAE1CCE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1" name="Picture 5">
          <a:extLst>
            <a:ext uri="{FF2B5EF4-FFF2-40B4-BE49-F238E27FC236}">
              <a16:creationId xmlns:a16="http://schemas.microsoft.com/office/drawing/2014/main" id="{3262E76B-C060-41D6-8711-E9B1C9C8B5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2" name="Picture 5">
          <a:extLst>
            <a:ext uri="{FF2B5EF4-FFF2-40B4-BE49-F238E27FC236}">
              <a16:creationId xmlns:a16="http://schemas.microsoft.com/office/drawing/2014/main" id="{9EBB55B0-688B-40E3-9B62-7529685228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3" name="Picture 5">
          <a:extLst>
            <a:ext uri="{FF2B5EF4-FFF2-40B4-BE49-F238E27FC236}">
              <a16:creationId xmlns:a16="http://schemas.microsoft.com/office/drawing/2014/main" id="{E11800EC-EE6B-4CE4-B0AA-780A3CF1F1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4" name="Picture 5">
          <a:extLst>
            <a:ext uri="{FF2B5EF4-FFF2-40B4-BE49-F238E27FC236}">
              <a16:creationId xmlns:a16="http://schemas.microsoft.com/office/drawing/2014/main" id="{DB2CB252-2F40-402B-B39F-5EB3D01F84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5" name="Picture 5">
          <a:extLst>
            <a:ext uri="{FF2B5EF4-FFF2-40B4-BE49-F238E27FC236}">
              <a16:creationId xmlns:a16="http://schemas.microsoft.com/office/drawing/2014/main" id="{1FAE54BB-50DA-4E83-83C9-A532AB092F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6" name="Picture 5">
          <a:extLst>
            <a:ext uri="{FF2B5EF4-FFF2-40B4-BE49-F238E27FC236}">
              <a16:creationId xmlns:a16="http://schemas.microsoft.com/office/drawing/2014/main" id="{EA453A80-7989-4EF6-99A2-33D5A41BE6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7" name="Picture 5">
          <a:extLst>
            <a:ext uri="{FF2B5EF4-FFF2-40B4-BE49-F238E27FC236}">
              <a16:creationId xmlns:a16="http://schemas.microsoft.com/office/drawing/2014/main" id="{0DD76E0C-31D4-4B3F-88B4-6900288D5D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8" name="Picture 5">
          <a:extLst>
            <a:ext uri="{FF2B5EF4-FFF2-40B4-BE49-F238E27FC236}">
              <a16:creationId xmlns:a16="http://schemas.microsoft.com/office/drawing/2014/main" id="{12BDB8C0-152E-4F84-8ECE-5AA9265B93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09" name="Picture 5">
          <a:extLst>
            <a:ext uri="{FF2B5EF4-FFF2-40B4-BE49-F238E27FC236}">
              <a16:creationId xmlns:a16="http://schemas.microsoft.com/office/drawing/2014/main" id="{E2446446-18C8-4D1D-9CBF-DADD577AB4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0" name="Picture 5">
          <a:extLst>
            <a:ext uri="{FF2B5EF4-FFF2-40B4-BE49-F238E27FC236}">
              <a16:creationId xmlns:a16="http://schemas.microsoft.com/office/drawing/2014/main" id="{E33AEF50-C335-4237-86B4-F3DCF4E975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1" name="Picture 5">
          <a:extLst>
            <a:ext uri="{FF2B5EF4-FFF2-40B4-BE49-F238E27FC236}">
              <a16:creationId xmlns:a16="http://schemas.microsoft.com/office/drawing/2014/main" id="{C730766F-5313-4ED1-9963-F2B5F1D3AA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2" name="Picture 5">
          <a:extLst>
            <a:ext uri="{FF2B5EF4-FFF2-40B4-BE49-F238E27FC236}">
              <a16:creationId xmlns:a16="http://schemas.microsoft.com/office/drawing/2014/main" id="{F050126E-CEC8-4703-9141-0D6449773C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3" name="Picture 5">
          <a:extLst>
            <a:ext uri="{FF2B5EF4-FFF2-40B4-BE49-F238E27FC236}">
              <a16:creationId xmlns:a16="http://schemas.microsoft.com/office/drawing/2014/main" id="{2E1E8FF9-B87E-4C62-AC14-BFC3816DE33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4" name="Picture 5">
          <a:extLst>
            <a:ext uri="{FF2B5EF4-FFF2-40B4-BE49-F238E27FC236}">
              <a16:creationId xmlns:a16="http://schemas.microsoft.com/office/drawing/2014/main" id="{AA02EE1E-F504-4287-92C9-635ACD6F2F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5" name="Picture 5">
          <a:extLst>
            <a:ext uri="{FF2B5EF4-FFF2-40B4-BE49-F238E27FC236}">
              <a16:creationId xmlns:a16="http://schemas.microsoft.com/office/drawing/2014/main" id="{9F7D4D7F-07F5-4382-B496-71B711EE4B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6" name="Picture 5">
          <a:extLst>
            <a:ext uri="{FF2B5EF4-FFF2-40B4-BE49-F238E27FC236}">
              <a16:creationId xmlns:a16="http://schemas.microsoft.com/office/drawing/2014/main" id="{6CEE6F4E-6157-4027-85A2-A674379713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7" name="Picture 5">
          <a:extLst>
            <a:ext uri="{FF2B5EF4-FFF2-40B4-BE49-F238E27FC236}">
              <a16:creationId xmlns:a16="http://schemas.microsoft.com/office/drawing/2014/main" id="{8D46290B-5246-43CB-9E56-365AD888E5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8" name="Picture 5">
          <a:extLst>
            <a:ext uri="{FF2B5EF4-FFF2-40B4-BE49-F238E27FC236}">
              <a16:creationId xmlns:a16="http://schemas.microsoft.com/office/drawing/2014/main" id="{2E32AA0D-8915-4577-972D-08C0A743E3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19" name="Picture 5">
          <a:extLst>
            <a:ext uri="{FF2B5EF4-FFF2-40B4-BE49-F238E27FC236}">
              <a16:creationId xmlns:a16="http://schemas.microsoft.com/office/drawing/2014/main" id="{59E22DB4-29F9-4653-B979-97950A37B7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0" name="Picture 5">
          <a:extLst>
            <a:ext uri="{FF2B5EF4-FFF2-40B4-BE49-F238E27FC236}">
              <a16:creationId xmlns:a16="http://schemas.microsoft.com/office/drawing/2014/main" id="{2660D1C2-B3EC-4CCF-A81A-B469BD7EAF6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1" name="Picture 5">
          <a:extLst>
            <a:ext uri="{FF2B5EF4-FFF2-40B4-BE49-F238E27FC236}">
              <a16:creationId xmlns:a16="http://schemas.microsoft.com/office/drawing/2014/main" id="{0DCBB8E6-5026-40C9-B474-645420AE42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2" name="Picture 5">
          <a:extLst>
            <a:ext uri="{FF2B5EF4-FFF2-40B4-BE49-F238E27FC236}">
              <a16:creationId xmlns:a16="http://schemas.microsoft.com/office/drawing/2014/main" id="{BD74B3F6-8235-47D2-851D-9CCF7518AB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3" name="Picture 5">
          <a:extLst>
            <a:ext uri="{FF2B5EF4-FFF2-40B4-BE49-F238E27FC236}">
              <a16:creationId xmlns:a16="http://schemas.microsoft.com/office/drawing/2014/main" id="{228BFD80-C620-4E9E-B530-080B226075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4" name="Picture 5">
          <a:extLst>
            <a:ext uri="{FF2B5EF4-FFF2-40B4-BE49-F238E27FC236}">
              <a16:creationId xmlns:a16="http://schemas.microsoft.com/office/drawing/2014/main" id="{6DCC54CA-68EC-4F59-8B3A-CBBD29CAF7F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5" name="Picture 5">
          <a:extLst>
            <a:ext uri="{FF2B5EF4-FFF2-40B4-BE49-F238E27FC236}">
              <a16:creationId xmlns:a16="http://schemas.microsoft.com/office/drawing/2014/main" id="{CF72AD4E-8551-4353-86F7-965E8DD47F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6" name="Picture 5">
          <a:extLst>
            <a:ext uri="{FF2B5EF4-FFF2-40B4-BE49-F238E27FC236}">
              <a16:creationId xmlns:a16="http://schemas.microsoft.com/office/drawing/2014/main" id="{2208D1CF-D481-4788-A918-BF0DBA741C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7" name="Picture 5">
          <a:extLst>
            <a:ext uri="{FF2B5EF4-FFF2-40B4-BE49-F238E27FC236}">
              <a16:creationId xmlns:a16="http://schemas.microsoft.com/office/drawing/2014/main" id="{E7DD218F-3A3C-4463-A0E5-68253D0D8F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8" name="Picture 5">
          <a:extLst>
            <a:ext uri="{FF2B5EF4-FFF2-40B4-BE49-F238E27FC236}">
              <a16:creationId xmlns:a16="http://schemas.microsoft.com/office/drawing/2014/main" id="{EDF2F88D-3407-435F-A46A-4F412BA365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29" name="Picture 5">
          <a:extLst>
            <a:ext uri="{FF2B5EF4-FFF2-40B4-BE49-F238E27FC236}">
              <a16:creationId xmlns:a16="http://schemas.microsoft.com/office/drawing/2014/main" id="{0D20EA1B-5059-4934-8283-0ECA7735B1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0" name="Picture 5">
          <a:extLst>
            <a:ext uri="{FF2B5EF4-FFF2-40B4-BE49-F238E27FC236}">
              <a16:creationId xmlns:a16="http://schemas.microsoft.com/office/drawing/2014/main" id="{E6BDB6EA-2616-4315-A8B6-9C9E00F14C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1" name="Picture 5">
          <a:extLst>
            <a:ext uri="{FF2B5EF4-FFF2-40B4-BE49-F238E27FC236}">
              <a16:creationId xmlns:a16="http://schemas.microsoft.com/office/drawing/2014/main" id="{AB71D9CF-362A-49E3-B679-423345C81E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2" name="Picture 5">
          <a:extLst>
            <a:ext uri="{FF2B5EF4-FFF2-40B4-BE49-F238E27FC236}">
              <a16:creationId xmlns:a16="http://schemas.microsoft.com/office/drawing/2014/main" id="{1DE6EDA3-E1A6-400A-813D-461C764CD0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3" name="Picture 5">
          <a:extLst>
            <a:ext uri="{FF2B5EF4-FFF2-40B4-BE49-F238E27FC236}">
              <a16:creationId xmlns:a16="http://schemas.microsoft.com/office/drawing/2014/main" id="{D9F772BA-2FCF-4990-8B97-A007062CDF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4" name="Picture 5">
          <a:extLst>
            <a:ext uri="{FF2B5EF4-FFF2-40B4-BE49-F238E27FC236}">
              <a16:creationId xmlns:a16="http://schemas.microsoft.com/office/drawing/2014/main" id="{7F907B18-D0A6-4FF5-92CB-A305FD23CF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5" name="Picture 5">
          <a:extLst>
            <a:ext uri="{FF2B5EF4-FFF2-40B4-BE49-F238E27FC236}">
              <a16:creationId xmlns:a16="http://schemas.microsoft.com/office/drawing/2014/main" id="{FAFB50EF-00D4-4B9F-A297-A4636CE63E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6" name="Picture 5">
          <a:extLst>
            <a:ext uri="{FF2B5EF4-FFF2-40B4-BE49-F238E27FC236}">
              <a16:creationId xmlns:a16="http://schemas.microsoft.com/office/drawing/2014/main" id="{28B1DB42-BF52-43FB-90EE-3A92219BD2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7" name="Picture 5">
          <a:extLst>
            <a:ext uri="{FF2B5EF4-FFF2-40B4-BE49-F238E27FC236}">
              <a16:creationId xmlns:a16="http://schemas.microsoft.com/office/drawing/2014/main" id="{579C8B11-BBCF-4DDD-8067-27E621CF8A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8" name="Picture 5">
          <a:extLst>
            <a:ext uri="{FF2B5EF4-FFF2-40B4-BE49-F238E27FC236}">
              <a16:creationId xmlns:a16="http://schemas.microsoft.com/office/drawing/2014/main" id="{4C0C2B8E-4DE9-48A5-AC32-63D1CC49A5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39" name="Picture 5">
          <a:extLst>
            <a:ext uri="{FF2B5EF4-FFF2-40B4-BE49-F238E27FC236}">
              <a16:creationId xmlns:a16="http://schemas.microsoft.com/office/drawing/2014/main" id="{64A72871-6520-47B2-A579-4489AA51AC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0" name="Picture 5">
          <a:extLst>
            <a:ext uri="{FF2B5EF4-FFF2-40B4-BE49-F238E27FC236}">
              <a16:creationId xmlns:a16="http://schemas.microsoft.com/office/drawing/2014/main" id="{37A39FB9-4523-47CB-8831-7280DEFB6B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1" name="Picture 5">
          <a:extLst>
            <a:ext uri="{FF2B5EF4-FFF2-40B4-BE49-F238E27FC236}">
              <a16:creationId xmlns:a16="http://schemas.microsoft.com/office/drawing/2014/main" id="{0BCCBA98-BEAD-4F85-B032-261C74F599B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2" name="Picture 5">
          <a:extLst>
            <a:ext uri="{FF2B5EF4-FFF2-40B4-BE49-F238E27FC236}">
              <a16:creationId xmlns:a16="http://schemas.microsoft.com/office/drawing/2014/main" id="{E2FF2D25-6839-4C2B-9202-E20AA39ED3F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3" name="Picture 5">
          <a:extLst>
            <a:ext uri="{FF2B5EF4-FFF2-40B4-BE49-F238E27FC236}">
              <a16:creationId xmlns:a16="http://schemas.microsoft.com/office/drawing/2014/main" id="{3B9C9BA1-0772-452C-A83A-B57AF7DDDD7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id="{88374477-008E-42C3-9E15-3FF31E033E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5" name="Picture 5">
          <a:extLst>
            <a:ext uri="{FF2B5EF4-FFF2-40B4-BE49-F238E27FC236}">
              <a16:creationId xmlns:a16="http://schemas.microsoft.com/office/drawing/2014/main" id="{893CD3DF-D2B6-41C1-AAA1-8B764C4F6C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6" name="Picture 5">
          <a:extLst>
            <a:ext uri="{FF2B5EF4-FFF2-40B4-BE49-F238E27FC236}">
              <a16:creationId xmlns:a16="http://schemas.microsoft.com/office/drawing/2014/main" id="{4A5125D2-F3FC-49C8-94D3-CC16E59E61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64AF8F9F-945D-41AD-BF90-1E81E7D582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1507CE3B-FC63-4011-A10E-76AEA935CB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A2240737-E38F-4FC0-9F64-265F8ED5C5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B26CC6D9-E6D5-41A8-A4AA-C234B71FA7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1" name="Picture 5">
          <a:extLst>
            <a:ext uri="{FF2B5EF4-FFF2-40B4-BE49-F238E27FC236}">
              <a16:creationId xmlns:a16="http://schemas.microsoft.com/office/drawing/2014/main" id="{9FCE1DA6-9A0D-4851-AB43-052E8A32CB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2" name="Picture 5">
          <a:extLst>
            <a:ext uri="{FF2B5EF4-FFF2-40B4-BE49-F238E27FC236}">
              <a16:creationId xmlns:a16="http://schemas.microsoft.com/office/drawing/2014/main" id="{EF211115-5AB4-4DA2-9905-E71C581769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3" name="Picture 5">
          <a:extLst>
            <a:ext uri="{FF2B5EF4-FFF2-40B4-BE49-F238E27FC236}">
              <a16:creationId xmlns:a16="http://schemas.microsoft.com/office/drawing/2014/main" id="{C3E7DE21-2674-4D05-B1C6-BA82CD12E9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4" name="Picture 5">
          <a:extLst>
            <a:ext uri="{FF2B5EF4-FFF2-40B4-BE49-F238E27FC236}">
              <a16:creationId xmlns:a16="http://schemas.microsoft.com/office/drawing/2014/main" id="{5157963C-FF90-4320-AA55-0352B1A8EC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5" name="Picture 5">
          <a:extLst>
            <a:ext uri="{FF2B5EF4-FFF2-40B4-BE49-F238E27FC236}">
              <a16:creationId xmlns:a16="http://schemas.microsoft.com/office/drawing/2014/main" id="{D6C46E67-4740-42A6-830F-D26FB6463C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6" name="Picture 5">
          <a:extLst>
            <a:ext uri="{FF2B5EF4-FFF2-40B4-BE49-F238E27FC236}">
              <a16:creationId xmlns:a16="http://schemas.microsoft.com/office/drawing/2014/main" id="{455A1C03-129B-4876-A060-989FB2FABD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7" name="Picture 5">
          <a:extLst>
            <a:ext uri="{FF2B5EF4-FFF2-40B4-BE49-F238E27FC236}">
              <a16:creationId xmlns:a16="http://schemas.microsoft.com/office/drawing/2014/main" id="{3101DE27-1C7B-4A22-ADDA-4EBA5A04F1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8" name="Picture 5">
          <a:extLst>
            <a:ext uri="{FF2B5EF4-FFF2-40B4-BE49-F238E27FC236}">
              <a16:creationId xmlns:a16="http://schemas.microsoft.com/office/drawing/2014/main" id="{08758EC4-E4EB-4151-86ED-C04E3A0F00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59" name="Picture 5">
          <a:extLst>
            <a:ext uri="{FF2B5EF4-FFF2-40B4-BE49-F238E27FC236}">
              <a16:creationId xmlns:a16="http://schemas.microsoft.com/office/drawing/2014/main" id="{5385CF30-08F8-42F8-A99B-CF96636D79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0" name="Picture 5">
          <a:extLst>
            <a:ext uri="{FF2B5EF4-FFF2-40B4-BE49-F238E27FC236}">
              <a16:creationId xmlns:a16="http://schemas.microsoft.com/office/drawing/2014/main" id="{E89EF957-8AAD-4C14-92D1-2EDEFD359D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1" name="Picture 5">
          <a:extLst>
            <a:ext uri="{FF2B5EF4-FFF2-40B4-BE49-F238E27FC236}">
              <a16:creationId xmlns:a16="http://schemas.microsoft.com/office/drawing/2014/main" id="{F4A757EA-4CA9-4DD4-8663-5B984E3F47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2" name="Picture 5">
          <a:extLst>
            <a:ext uri="{FF2B5EF4-FFF2-40B4-BE49-F238E27FC236}">
              <a16:creationId xmlns:a16="http://schemas.microsoft.com/office/drawing/2014/main" id="{10208CB4-4094-42B1-AF50-DD9FCFA23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3" name="Picture 5">
          <a:extLst>
            <a:ext uri="{FF2B5EF4-FFF2-40B4-BE49-F238E27FC236}">
              <a16:creationId xmlns:a16="http://schemas.microsoft.com/office/drawing/2014/main" id="{4485195C-5BC9-4274-B98C-3E2800CAEA3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4" name="Picture 5">
          <a:extLst>
            <a:ext uri="{FF2B5EF4-FFF2-40B4-BE49-F238E27FC236}">
              <a16:creationId xmlns:a16="http://schemas.microsoft.com/office/drawing/2014/main" id="{28F66858-BDCF-42C4-B76C-A93A504788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5" name="Picture 5">
          <a:extLst>
            <a:ext uri="{FF2B5EF4-FFF2-40B4-BE49-F238E27FC236}">
              <a16:creationId xmlns:a16="http://schemas.microsoft.com/office/drawing/2014/main" id="{6DC8DFDD-5B18-497C-9F56-53D95F9E2C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6" name="Picture 5">
          <a:extLst>
            <a:ext uri="{FF2B5EF4-FFF2-40B4-BE49-F238E27FC236}">
              <a16:creationId xmlns:a16="http://schemas.microsoft.com/office/drawing/2014/main" id="{1B306007-113E-4074-BBA3-87D9EB8A8B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7" name="Picture 5">
          <a:extLst>
            <a:ext uri="{FF2B5EF4-FFF2-40B4-BE49-F238E27FC236}">
              <a16:creationId xmlns:a16="http://schemas.microsoft.com/office/drawing/2014/main" id="{84F7634B-08E7-4EEE-A610-0A9BCA6E04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8" name="Picture 5">
          <a:extLst>
            <a:ext uri="{FF2B5EF4-FFF2-40B4-BE49-F238E27FC236}">
              <a16:creationId xmlns:a16="http://schemas.microsoft.com/office/drawing/2014/main" id="{4C7E465D-3740-4C59-BA3E-67D1EC789D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69" name="Picture 5">
          <a:extLst>
            <a:ext uri="{FF2B5EF4-FFF2-40B4-BE49-F238E27FC236}">
              <a16:creationId xmlns:a16="http://schemas.microsoft.com/office/drawing/2014/main" id="{BD6D02A3-78F8-4350-AF23-09B52AC5FB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0" name="Picture 5">
          <a:extLst>
            <a:ext uri="{FF2B5EF4-FFF2-40B4-BE49-F238E27FC236}">
              <a16:creationId xmlns:a16="http://schemas.microsoft.com/office/drawing/2014/main" id="{1B2FEB60-2B7A-4F7E-872B-C191A0DF8E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1" name="Picture 5">
          <a:extLst>
            <a:ext uri="{FF2B5EF4-FFF2-40B4-BE49-F238E27FC236}">
              <a16:creationId xmlns:a16="http://schemas.microsoft.com/office/drawing/2014/main" id="{A0551952-F02D-4638-A84B-2485B628BD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2" name="Picture 5">
          <a:extLst>
            <a:ext uri="{FF2B5EF4-FFF2-40B4-BE49-F238E27FC236}">
              <a16:creationId xmlns:a16="http://schemas.microsoft.com/office/drawing/2014/main" id="{74E0CE26-D989-4358-854F-69C92BCA64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3" name="Picture 5">
          <a:extLst>
            <a:ext uri="{FF2B5EF4-FFF2-40B4-BE49-F238E27FC236}">
              <a16:creationId xmlns:a16="http://schemas.microsoft.com/office/drawing/2014/main" id="{732EAF31-CD3B-498A-AFF1-84CD4A7D13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4" name="Picture 5">
          <a:extLst>
            <a:ext uri="{FF2B5EF4-FFF2-40B4-BE49-F238E27FC236}">
              <a16:creationId xmlns:a16="http://schemas.microsoft.com/office/drawing/2014/main" id="{CA4FC4AE-9701-4F3B-B614-395469B639E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5" name="Picture 5">
          <a:extLst>
            <a:ext uri="{FF2B5EF4-FFF2-40B4-BE49-F238E27FC236}">
              <a16:creationId xmlns:a16="http://schemas.microsoft.com/office/drawing/2014/main" id="{5BE0EFE5-7E01-435A-8649-5BD7248061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6" name="Picture 5">
          <a:extLst>
            <a:ext uri="{FF2B5EF4-FFF2-40B4-BE49-F238E27FC236}">
              <a16:creationId xmlns:a16="http://schemas.microsoft.com/office/drawing/2014/main" id="{854DA22F-8A6B-47EF-8613-13B397E3F3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7" name="Picture 5">
          <a:extLst>
            <a:ext uri="{FF2B5EF4-FFF2-40B4-BE49-F238E27FC236}">
              <a16:creationId xmlns:a16="http://schemas.microsoft.com/office/drawing/2014/main" id="{F43ACD8A-D760-44BD-B129-1132DFF7A7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8" name="Picture 5">
          <a:extLst>
            <a:ext uri="{FF2B5EF4-FFF2-40B4-BE49-F238E27FC236}">
              <a16:creationId xmlns:a16="http://schemas.microsoft.com/office/drawing/2014/main" id="{4210992E-F73F-4CEA-825E-96359AB446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79" name="Picture 5">
          <a:extLst>
            <a:ext uri="{FF2B5EF4-FFF2-40B4-BE49-F238E27FC236}">
              <a16:creationId xmlns:a16="http://schemas.microsoft.com/office/drawing/2014/main" id="{942A323C-0F4D-4BAD-BF69-048DD25FBD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0" name="Picture 5">
          <a:extLst>
            <a:ext uri="{FF2B5EF4-FFF2-40B4-BE49-F238E27FC236}">
              <a16:creationId xmlns:a16="http://schemas.microsoft.com/office/drawing/2014/main" id="{653D0446-9721-4493-844A-EAC1316A9B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1" name="Picture 5">
          <a:extLst>
            <a:ext uri="{FF2B5EF4-FFF2-40B4-BE49-F238E27FC236}">
              <a16:creationId xmlns:a16="http://schemas.microsoft.com/office/drawing/2014/main" id="{DA1FD9DB-F681-40DE-848E-9BD9B1D243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2" name="Picture 5">
          <a:extLst>
            <a:ext uri="{FF2B5EF4-FFF2-40B4-BE49-F238E27FC236}">
              <a16:creationId xmlns:a16="http://schemas.microsoft.com/office/drawing/2014/main" id="{728B8579-318A-4712-BA95-28D36D02E5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3" name="Picture 5">
          <a:extLst>
            <a:ext uri="{FF2B5EF4-FFF2-40B4-BE49-F238E27FC236}">
              <a16:creationId xmlns:a16="http://schemas.microsoft.com/office/drawing/2014/main" id="{CFDF676F-A535-44F1-BB68-218225B326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4" name="Picture 5">
          <a:extLst>
            <a:ext uri="{FF2B5EF4-FFF2-40B4-BE49-F238E27FC236}">
              <a16:creationId xmlns:a16="http://schemas.microsoft.com/office/drawing/2014/main" id="{FEC64E0E-B223-4F3B-B73E-755595A75F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5" name="Picture 5">
          <a:extLst>
            <a:ext uri="{FF2B5EF4-FFF2-40B4-BE49-F238E27FC236}">
              <a16:creationId xmlns:a16="http://schemas.microsoft.com/office/drawing/2014/main" id="{8439BACC-17F7-4315-BE2E-5917E1EA56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6" name="Picture 5">
          <a:extLst>
            <a:ext uri="{FF2B5EF4-FFF2-40B4-BE49-F238E27FC236}">
              <a16:creationId xmlns:a16="http://schemas.microsoft.com/office/drawing/2014/main" id="{EAB087A1-1855-46BD-A77B-C31385D716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7" name="Picture 5">
          <a:extLst>
            <a:ext uri="{FF2B5EF4-FFF2-40B4-BE49-F238E27FC236}">
              <a16:creationId xmlns:a16="http://schemas.microsoft.com/office/drawing/2014/main" id="{976007CB-E1FC-44E2-B538-E4EBC96BF7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8" name="Picture 5">
          <a:extLst>
            <a:ext uri="{FF2B5EF4-FFF2-40B4-BE49-F238E27FC236}">
              <a16:creationId xmlns:a16="http://schemas.microsoft.com/office/drawing/2014/main" id="{E71EF3DD-3056-4B43-B102-56E855FD00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89" name="Picture 5">
          <a:extLst>
            <a:ext uri="{FF2B5EF4-FFF2-40B4-BE49-F238E27FC236}">
              <a16:creationId xmlns:a16="http://schemas.microsoft.com/office/drawing/2014/main" id="{2A7ABFA8-18BE-4202-824B-B0900C2A3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0" name="Picture 5">
          <a:extLst>
            <a:ext uri="{FF2B5EF4-FFF2-40B4-BE49-F238E27FC236}">
              <a16:creationId xmlns:a16="http://schemas.microsoft.com/office/drawing/2014/main" id="{17A05ACD-5140-4C13-9330-52D9B64EC4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1" name="Picture 5">
          <a:extLst>
            <a:ext uri="{FF2B5EF4-FFF2-40B4-BE49-F238E27FC236}">
              <a16:creationId xmlns:a16="http://schemas.microsoft.com/office/drawing/2014/main" id="{4D2F83F9-E9F7-4020-A349-F805C5974A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2" name="Picture 5">
          <a:extLst>
            <a:ext uri="{FF2B5EF4-FFF2-40B4-BE49-F238E27FC236}">
              <a16:creationId xmlns:a16="http://schemas.microsoft.com/office/drawing/2014/main" id="{9DFD7EAF-BBFB-4946-9DB9-9ECD88F3A85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3" name="Picture 5">
          <a:extLst>
            <a:ext uri="{FF2B5EF4-FFF2-40B4-BE49-F238E27FC236}">
              <a16:creationId xmlns:a16="http://schemas.microsoft.com/office/drawing/2014/main" id="{A1C1387F-E5E3-4D83-BA57-982DEC0C7F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4" name="Picture 5">
          <a:extLst>
            <a:ext uri="{FF2B5EF4-FFF2-40B4-BE49-F238E27FC236}">
              <a16:creationId xmlns:a16="http://schemas.microsoft.com/office/drawing/2014/main" id="{26D420DC-A772-433C-81E4-52C02BE331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5" name="Picture 5">
          <a:extLst>
            <a:ext uri="{FF2B5EF4-FFF2-40B4-BE49-F238E27FC236}">
              <a16:creationId xmlns:a16="http://schemas.microsoft.com/office/drawing/2014/main" id="{D8E054F9-476A-4862-B74B-004FBB759D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6" name="Picture 5">
          <a:extLst>
            <a:ext uri="{FF2B5EF4-FFF2-40B4-BE49-F238E27FC236}">
              <a16:creationId xmlns:a16="http://schemas.microsoft.com/office/drawing/2014/main" id="{A6B07AFB-CEEC-4015-A2FE-47F7D07BB6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7" name="Picture 5">
          <a:extLst>
            <a:ext uri="{FF2B5EF4-FFF2-40B4-BE49-F238E27FC236}">
              <a16:creationId xmlns:a16="http://schemas.microsoft.com/office/drawing/2014/main" id="{3B4D8D42-B8E2-48DE-B21E-9962E1C4CA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8" name="Picture 5">
          <a:extLst>
            <a:ext uri="{FF2B5EF4-FFF2-40B4-BE49-F238E27FC236}">
              <a16:creationId xmlns:a16="http://schemas.microsoft.com/office/drawing/2014/main" id="{7ED7D59F-3617-46B0-B62C-9AFC1B4249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799" name="Picture 5">
          <a:extLst>
            <a:ext uri="{FF2B5EF4-FFF2-40B4-BE49-F238E27FC236}">
              <a16:creationId xmlns:a16="http://schemas.microsoft.com/office/drawing/2014/main" id="{C17D99CF-F2E8-41FD-93B7-59DB852EA8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0" name="Picture 5">
          <a:extLst>
            <a:ext uri="{FF2B5EF4-FFF2-40B4-BE49-F238E27FC236}">
              <a16:creationId xmlns:a16="http://schemas.microsoft.com/office/drawing/2014/main" id="{243FEE39-3C12-404B-B6B0-4040ED5387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1" name="Picture 5">
          <a:extLst>
            <a:ext uri="{FF2B5EF4-FFF2-40B4-BE49-F238E27FC236}">
              <a16:creationId xmlns:a16="http://schemas.microsoft.com/office/drawing/2014/main" id="{A711CBCA-5F89-4056-A1C7-BC2FD890C3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2" name="Picture 5">
          <a:extLst>
            <a:ext uri="{FF2B5EF4-FFF2-40B4-BE49-F238E27FC236}">
              <a16:creationId xmlns:a16="http://schemas.microsoft.com/office/drawing/2014/main" id="{D0DE872F-C853-42CE-AB38-AEBBE5F248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3" name="Picture 5">
          <a:extLst>
            <a:ext uri="{FF2B5EF4-FFF2-40B4-BE49-F238E27FC236}">
              <a16:creationId xmlns:a16="http://schemas.microsoft.com/office/drawing/2014/main" id="{F149044C-D95B-4FDE-BAC6-87FF7F2CEB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4" name="Picture 5">
          <a:extLst>
            <a:ext uri="{FF2B5EF4-FFF2-40B4-BE49-F238E27FC236}">
              <a16:creationId xmlns:a16="http://schemas.microsoft.com/office/drawing/2014/main" id="{332E807C-63E5-4283-BA60-5BAAA12B21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5" name="Picture 5">
          <a:extLst>
            <a:ext uri="{FF2B5EF4-FFF2-40B4-BE49-F238E27FC236}">
              <a16:creationId xmlns:a16="http://schemas.microsoft.com/office/drawing/2014/main" id="{436B9C03-A2A7-4C01-8EE7-7C2EEDD0FE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6" name="Picture 5">
          <a:extLst>
            <a:ext uri="{FF2B5EF4-FFF2-40B4-BE49-F238E27FC236}">
              <a16:creationId xmlns:a16="http://schemas.microsoft.com/office/drawing/2014/main" id="{D796E42B-E0B0-4D92-AAA1-3176746B78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7" name="Picture 5">
          <a:extLst>
            <a:ext uri="{FF2B5EF4-FFF2-40B4-BE49-F238E27FC236}">
              <a16:creationId xmlns:a16="http://schemas.microsoft.com/office/drawing/2014/main" id="{D6A12669-6F83-47E3-A53D-8D13E528CB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8" name="Picture 5">
          <a:extLst>
            <a:ext uri="{FF2B5EF4-FFF2-40B4-BE49-F238E27FC236}">
              <a16:creationId xmlns:a16="http://schemas.microsoft.com/office/drawing/2014/main" id="{ADCF50F9-B2CB-415D-93FC-009F2D392D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09" name="Picture 5">
          <a:extLst>
            <a:ext uri="{FF2B5EF4-FFF2-40B4-BE49-F238E27FC236}">
              <a16:creationId xmlns:a16="http://schemas.microsoft.com/office/drawing/2014/main" id="{F21822A3-CE3C-4F4F-B206-44E8EC92C91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0" name="Picture 5">
          <a:extLst>
            <a:ext uri="{FF2B5EF4-FFF2-40B4-BE49-F238E27FC236}">
              <a16:creationId xmlns:a16="http://schemas.microsoft.com/office/drawing/2014/main" id="{B412D450-43F6-4D75-8850-7E8A70D55C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1" name="Picture 5">
          <a:extLst>
            <a:ext uri="{FF2B5EF4-FFF2-40B4-BE49-F238E27FC236}">
              <a16:creationId xmlns:a16="http://schemas.microsoft.com/office/drawing/2014/main" id="{12B936E2-A2F9-4542-885B-40A770F3AC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2" name="Picture 5">
          <a:extLst>
            <a:ext uri="{FF2B5EF4-FFF2-40B4-BE49-F238E27FC236}">
              <a16:creationId xmlns:a16="http://schemas.microsoft.com/office/drawing/2014/main" id="{925104FE-BA67-4022-809D-888F54EB05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3" name="Picture 5">
          <a:extLst>
            <a:ext uri="{FF2B5EF4-FFF2-40B4-BE49-F238E27FC236}">
              <a16:creationId xmlns:a16="http://schemas.microsoft.com/office/drawing/2014/main" id="{77DCE92D-16DC-415A-92A2-CB48E202457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4" name="Picture 5">
          <a:extLst>
            <a:ext uri="{FF2B5EF4-FFF2-40B4-BE49-F238E27FC236}">
              <a16:creationId xmlns:a16="http://schemas.microsoft.com/office/drawing/2014/main" id="{6AEB0C92-B613-4A62-B4CC-14A3540FA3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id="{0151CF97-8FA8-4C85-9A6B-7D7DAB13451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6" name="Picture 5">
          <a:extLst>
            <a:ext uri="{FF2B5EF4-FFF2-40B4-BE49-F238E27FC236}">
              <a16:creationId xmlns:a16="http://schemas.microsoft.com/office/drawing/2014/main" id="{C482D6CE-94DC-4B1B-A616-AE1512D00B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7" name="Picture 5">
          <a:extLst>
            <a:ext uri="{FF2B5EF4-FFF2-40B4-BE49-F238E27FC236}">
              <a16:creationId xmlns:a16="http://schemas.microsoft.com/office/drawing/2014/main" id="{1D6D922C-EE1C-4A28-A69F-7CE443F9C8D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8" name="Picture 5">
          <a:extLst>
            <a:ext uri="{FF2B5EF4-FFF2-40B4-BE49-F238E27FC236}">
              <a16:creationId xmlns:a16="http://schemas.microsoft.com/office/drawing/2014/main" id="{0E9D3422-C022-4D60-BCFB-5BCED9D233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19" name="Picture 5">
          <a:extLst>
            <a:ext uri="{FF2B5EF4-FFF2-40B4-BE49-F238E27FC236}">
              <a16:creationId xmlns:a16="http://schemas.microsoft.com/office/drawing/2014/main" id="{DCF25E1F-72EA-4670-983F-1985366A3C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0" name="Picture 5">
          <a:extLst>
            <a:ext uri="{FF2B5EF4-FFF2-40B4-BE49-F238E27FC236}">
              <a16:creationId xmlns:a16="http://schemas.microsoft.com/office/drawing/2014/main" id="{AFC00882-49B9-4185-9FEE-6C16B7B86C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1" name="Picture 5">
          <a:extLst>
            <a:ext uri="{FF2B5EF4-FFF2-40B4-BE49-F238E27FC236}">
              <a16:creationId xmlns:a16="http://schemas.microsoft.com/office/drawing/2014/main" id="{050F37BE-FBED-446E-B1CE-56D36A2513E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2" name="Picture 5">
          <a:extLst>
            <a:ext uri="{FF2B5EF4-FFF2-40B4-BE49-F238E27FC236}">
              <a16:creationId xmlns:a16="http://schemas.microsoft.com/office/drawing/2014/main" id="{BD51132A-E683-405A-B128-66D9F7CF88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3" name="Picture 5">
          <a:extLst>
            <a:ext uri="{FF2B5EF4-FFF2-40B4-BE49-F238E27FC236}">
              <a16:creationId xmlns:a16="http://schemas.microsoft.com/office/drawing/2014/main" id="{AE1BBF36-442D-4720-8B7C-8540B17625D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4" name="Picture 5">
          <a:extLst>
            <a:ext uri="{FF2B5EF4-FFF2-40B4-BE49-F238E27FC236}">
              <a16:creationId xmlns:a16="http://schemas.microsoft.com/office/drawing/2014/main" id="{213DAC71-8161-4052-B74F-D83830541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5" name="Picture 5">
          <a:extLst>
            <a:ext uri="{FF2B5EF4-FFF2-40B4-BE49-F238E27FC236}">
              <a16:creationId xmlns:a16="http://schemas.microsoft.com/office/drawing/2014/main" id="{935C5F21-91FE-41C7-A320-C976F0B9FBA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6" name="Picture 5">
          <a:extLst>
            <a:ext uri="{FF2B5EF4-FFF2-40B4-BE49-F238E27FC236}">
              <a16:creationId xmlns:a16="http://schemas.microsoft.com/office/drawing/2014/main" id="{BB9B056C-80DE-4247-90B2-7DEAD0BDB7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7" name="Picture 5">
          <a:extLst>
            <a:ext uri="{FF2B5EF4-FFF2-40B4-BE49-F238E27FC236}">
              <a16:creationId xmlns:a16="http://schemas.microsoft.com/office/drawing/2014/main" id="{69626151-8740-4D64-9BCF-6F08FF7E719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8" name="Picture 5">
          <a:extLst>
            <a:ext uri="{FF2B5EF4-FFF2-40B4-BE49-F238E27FC236}">
              <a16:creationId xmlns:a16="http://schemas.microsoft.com/office/drawing/2014/main" id="{C689E565-2200-45DF-AE53-E73AD98424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29" name="Picture 5">
          <a:extLst>
            <a:ext uri="{FF2B5EF4-FFF2-40B4-BE49-F238E27FC236}">
              <a16:creationId xmlns:a16="http://schemas.microsoft.com/office/drawing/2014/main" id="{45DBC9D1-5F46-4898-9CA6-3B84E689CB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0" name="Picture 5">
          <a:extLst>
            <a:ext uri="{FF2B5EF4-FFF2-40B4-BE49-F238E27FC236}">
              <a16:creationId xmlns:a16="http://schemas.microsoft.com/office/drawing/2014/main" id="{D1209EAB-D3E1-4AE7-8580-96A590C5FA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1" name="Picture 5">
          <a:extLst>
            <a:ext uri="{FF2B5EF4-FFF2-40B4-BE49-F238E27FC236}">
              <a16:creationId xmlns:a16="http://schemas.microsoft.com/office/drawing/2014/main" id="{0D0A2947-FCFB-4DDE-87B8-7E96DBE4A3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2" name="Picture 5">
          <a:extLst>
            <a:ext uri="{FF2B5EF4-FFF2-40B4-BE49-F238E27FC236}">
              <a16:creationId xmlns:a16="http://schemas.microsoft.com/office/drawing/2014/main" id="{460AC6A1-C94C-43DE-BF0C-019377A44A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3" name="Picture 5">
          <a:extLst>
            <a:ext uri="{FF2B5EF4-FFF2-40B4-BE49-F238E27FC236}">
              <a16:creationId xmlns:a16="http://schemas.microsoft.com/office/drawing/2014/main" id="{D909BC73-F6E5-4C56-AA6D-36F1B4FBDA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4" name="Picture 5">
          <a:extLst>
            <a:ext uri="{FF2B5EF4-FFF2-40B4-BE49-F238E27FC236}">
              <a16:creationId xmlns:a16="http://schemas.microsoft.com/office/drawing/2014/main" id="{740C10D8-0FD4-4564-86E8-F27F987CEB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5" name="Picture 5">
          <a:extLst>
            <a:ext uri="{FF2B5EF4-FFF2-40B4-BE49-F238E27FC236}">
              <a16:creationId xmlns:a16="http://schemas.microsoft.com/office/drawing/2014/main" id="{EC5A0BF3-6F20-4028-9245-0A8F08B063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6" name="Picture 5">
          <a:extLst>
            <a:ext uri="{FF2B5EF4-FFF2-40B4-BE49-F238E27FC236}">
              <a16:creationId xmlns:a16="http://schemas.microsoft.com/office/drawing/2014/main" id="{2FBB91CF-156E-4F7B-90A3-6142489B1AE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7" name="Picture 5">
          <a:extLst>
            <a:ext uri="{FF2B5EF4-FFF2-40B4-BE49-F238E27FC236}">
              <a16:creationId xmlns:a16="http://schemas.microsoft.com/office/drawing/2014/main" id="{A8CE45FA-3936-496C-9A50-A5C5D23269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8" name="Picture 5">
          <a:extLst>
            <a:ext uri="{FF2B5EF4-FFF2-40B4-BE49-F238E27FC236}">
              <a16:creationId xmlns:a16="http://schemas.microsoft.com/office/drawing/2014/main" id="{3BC0B105-B244-4B63-A890-C50FAFC3B3A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39" name="Picture 5">
          <a:extLst>
            <a:ext uri="{FF2B5EF4-FFF2-40B4-BE49-F238E27FC236}">
              <a16:creationId xmlns:a16="http://schemas.microsoft.com/office/drawing/2014/main" id="{B6C413AB-89DD-4C03-98F9-6EF6D98EEF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40" name="Picture 5">
          <a:extLst>
            <a:ext uri="{FF2B5EF4-FFF2-40B4-BE49-F238E27FC236}">
              <a16:creationId xmlns:a16="http://schemas.microsoft.com/office/drawing/2014/main" id="{3B36AA58-5C53-4A82-86DA-1F5CFE553D1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41" name="Picture 5">
          <a:extLst>
            <a:ext uri="{FF2B5EF4-FFF2-40B4-BE49-F238E27FC236}">
              <a16:creationId xmlns:a16="http://schemas.microsoft.com/office/drawing/2014/main" id="{43943CDB-E59D-4406-A21E-5E3EB7C908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42" name="Picture 5">
          <a:extLst>
            <a:ext uri="{FF2B5EF4-FFF2-40B4-BE49-F238E27FC236}">
              <a16:creationId xmlns:a16="http://schemas.microsoft.com/office/drawing/2014/main" id="{F47DB6C8-446C-456C-961E-E36D31F38A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  <xdr:twoCellAnchor editAs="oneCell">
    <xdr:from>
      <xdr:col>0</xdr:col>
      <xdr:colOff>21981</xdr:colOff>
      <xdr:row>0</xdr:row>
      <xdr:rowOff>0</xdr:rowOff>
    </xdr:from>
    <xdr:to>
      <xdr:col>0</xdr:col>
      <xdr:colOff>2193681</xdr:colOff>
      <xdr:row>3</xdr:row>
      <xdr:rowOff>135450</xdr:rowOff>
    </xdr:to>
    <xdr:pic>
      <xdr:nvPicPr>
        <xdr:cNvPr id="843" name="Picture 5">
          <a:extLst>
            <a:ext uri="{FF2B5EF4-FFF2-40B4-BE49-F238E27FC236}">
              <a16:creationId xmlns:a16="http://schemas.microsoft.com/office/drawing/2014/main" id="{55CBFB32-3F14-414B-BC96-B9027AFA37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0"/>
          <a:ext cx="2171700" cy="649800"/>
        </a:xfrm>
        <a:prstGeom prst="rect">
          <a:avLst/>
        </a:prstGeom>
        <a:solidFill>
          <a:srgbClr val="E32527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4481-58B2-43C6-A326-814041AB6954}">
  <dimension ref="A1:J25"/>
  <sheetViews>
    <sheetView showGridLines="0" tabSelected="1" workbookViewId="0">
      <selection activeCell="C14" sqref="C14"/>
    </sheetView>
  </sheetViews>
  <sheetFormatPr defaultColWidth="9.1796875" defaultRowHeight="14.5" x14ac:dyDescent="0.35"/>
  <cols>
    <col min="1" max="1" width="3.54296875" style="20" bestFit="1" customWidth="1"/>
    <col min="2" max="2" width="46.26953125" style="20" customWidth="1"/>
    <col min="3" max="5" width="43.7265625" style="20" customWidth="1"/>
    <col min="6" max="16384" width="9.1796875" style="20"/>
  </cols>
  <sheetData>
    <row r="1" spans="1:5" s="19" customFormat="1" ht="12.5" x14ac:dyDescent="0.25"/>
    <row r="2" spans="1:5" s="19" customFormat="1" x14ac:dyDescent="0.35">
      <c r="C2" s="20"/>
    </row>
    <row r="3" spans="1:5" s="19" customFormat="1" ht="12.5" x14ac:dyDescent="0.25"/>
    <row r="4" spans="1:5" s="19" customFormat="1" ht="12.5" x14ac:dyDescent="0.25"/>
    <row r="5" spans="1:5" s="19" customFormat="1" ht="15.75" customHeight="1" x14ac:dyDescent="0.25">
      <c r="A5" s="33" t="s">
        <v>0</v>
      </c>
      <c r="B5" s="33"/>
      <c r="C5" s="33"/>
      <c r="D5" s="33"/>
      <c r="E5" s="33"/>
    </row>
    <row r="6" spans="1:5" ht="15.5" x14ac:dyDescent="0.35">
      <c r="A6" s="34" t="s">
        <v>1</v>
      </c>
      <c r="B6" s="34"/>
      <c r="C6" s="34"/>
      <c r="D6" s="34"/>
      <c r="E6" s="34"/>
    </row>
    <row r="7" spans="1:5" ht="15" thickBot="1" x14ac:dyDescent="0.4"/>
    <row r="8" spans="1:5" ht="16.5" thickTop="1" thickBot="1" x14ac:dyDescent="0.4">
      <c r="B8" s="22" t="s">
        <v>2</v>
      </c>
      <c r="C8" s="23"/>
    </row>
    <row r="9" spans="1:5" ht="15.5" thickTop="1" thickBot="1" x14ac:dyDescent="0.4"/>
    <row r="10" spans="1:5" ht="16.5" thickTop="1" thickBot="1" x14ac:dyDescent="0.4">
      <c r="B10" s="22" t="s">
        <v>3</v>
      </c>
      <c r="C10" s="23"/>
    </row>
    <row r="11" spans="1:5" ht="15.5" thickTop="1" thickBot="1" x14ac:dyDescent="0.4"/>
    <row r="12" spans="1:5" ht="16.5" thickTop="1" thickBot="1" x14ac:dyDescent="0.4">
      <c r="B12" s="22" t="s">
        <v>4</v>
      </c>
      <c r="C12" s="23"/>
    </row>
    <row r="13" spans="1:5" ht="16.5" thickTop="1" thickBot="1" x14ac:dyDescent="0.4">
      <c r="B13" s="28"/>
    </row>
    <row r="14" spans="1:5" ht="16.5" thickTop="1" thickBot="1" x14ac:dyDescent="0.4">
      <c r="B14" s="22" t="s">
        <v>5</v>
      </c>
      <c r="C14" s="23"/>
    </row>
    <row r="15" spans="1:5" ht="15.5" thickTop="1" thickBot="1" x14ac:dyDescent="0.4"/>
    <row r="16" spans="1:5" ht="19.5" thickTop="1" thickBot="1" x14ac:dyDescent="0.5">
      <c r="B16" s="22" t="s">
        <v>6</v>
      </c>
      <c r="C16" s="24"/>
      <c r="D16" s="27" t="str">
        <f>IF(C16&gt;=50000,"Vul naast de inhoudelijke verantwoording bijlage A ook de financiële verantwoording bijlage B2 in.","Vul de inhoudelijke verantwoording bijlage A in.")</f>
        <v>Vul de inhoudelijke verantwoording bijlage A in.</v>
      </c>
    </row>
    <row r="17" spans="1:10" ht="15.5" thickTop="1" thickBot="1" x14ac:dyDescent="0.4"/>
    <row r="18" spans="1:10" ht="19.5" thickTop="1" thickBot="1" x14ac:dyDescent="0.5">
      <c r="B18" s="22" t="s">
        <v>7</v>
      </c>
      <c r="C18" s="24"/>
      <c r="D18" s="27" t="str">
        <f>IF(AND(C18&gt;0,C16&lt;50000),"Vul naast de inhoudelijke verantwoording bijlage A ook de financiële bijlage B1 in.","")</f>
        <v/>
      </c>
    </row>
    <row r="19" spans="1:10" ht="15" thickTop="1" x14ac:dyDescent="0.35"/>
    <row r="21" spans="1:10" s="6" customFormat="1" ht="13" x14ac:dyDescent="0.3">
      <c r="A21" s="3" t="s">
        <v>8</v>
      </c>
      <c r="B21" s="3"/>
      <c r="C21" s="3"/>
      <c r="D21" s="5"/>
      <c r="F21" s="4"/>
      <c r="G21" s="4"/>
      <c r="H21" s="4"/>
      <c r="I21" s="4"/>
    </row>
    <row r="22" spans="1:10" s="6" customFormat="1" ht="12.5" x14ac:dyDescent="0.25">
      <c r="A22" s="6" t="s">
        <v>9</v>
      </c>
      <c r="D22" s="5"/>
      <c r="F22" s="4"/>
      <c r="G22" s="4"/>
      <c r="H22" s="4"/>
      <c r="I22" s="4"/>
    </row>
    <row r="23" spans="1:10" s="6" customFormat="1" ht="12.5" x14ac:dyDescent="0.25">
      <c r="A23" s="6" t="s">
        <v>10</v>
      </c>
      <c r="D23" s="5"/>
      <c r="F23" s="4"/>
      <c r="G23" s="4"/>
      <c r="H23" s="4"/>
      <c r="I23" s="4"/>
    </row>
    <row r="24" spans="1:10" s="6" customFormat="1" ht="12.5" x14ac:dyDescent="0.25">
      <c r="A24" s="6" t="s">
        <v>11</v>
      </c>
      <c r="D24" s="5"/>
      <c r="F24" s="4"/>
      <c r="G24" s="4"/>
      <c r="H24" s="4"/>
      <c r="I24" s="4"/>
    </row>
    <row r="25" spans="1:10" s="6" customFormat="1" ht="12.5" x14ac:dyDescent="0.25">
      <c r="D25" s="5"/>
      <c r="G25" s="4"/>
      <c r="H25" s="4"/>
      <c r="I25" s="4"/>
      <c r="J25" s="4"/>
    </row>
  </sheetData>
  <sheetProtection selectLockedCells="1"/>
  <mergeCells count="2">
    <mergeCell ref="A5:E5"/>
    <mergeCell ref="A6:E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8EED-BE08-4CF9-AA04-6513A4FF97F5}">
  <dimension ref="A1:L52"/>
  <sheetViews>
    <sheetView workbookViewId="0">
      <selection activeCell="B15" sqref="B15"/>
    </sheetView>
  </sheetViews>
  <sheetFormatPr defaultColWidth="9.1796875" defaultRowHeight="14.5" x14ac:dyDescent="0.35"/>
  <cols>
    <col min="1" max="1" width="3.54296875" style="20" bestFit="1" customWidth="1"/>
    <col min="2" max="2" width="65" style="20" customWidth="1"/>
    <col min="3" max="3" width="24.26953125" style="20" bestFit="1" customWidth="1"/>
    <col min="4" max="4" width="25.1796875" style="20" bestFit="1" customWidth="1"/>
    <col min="5" max="5" width="23.453125" style="20" bestFit="1" customWidth="1"/>
    <col min="6" max="6" width="24.7265625" style="20" bestFit="1" customWidth="1"/>
    <col min="7" max="7" width="87.453125" style="20" customWidth="1"/>
    <col min="8" max="16384" width="9.1796875" style="20"/>
  </cols>
  <sheetData>
    <row r="1" spans="1:7" s="19" customFormat="1" ht="12.5" x14ac:dyDescent="0.25"/>
    <row r="2" spans="1:7" s="19" customFormat="1" x14ac:dyDescent="0.35">
      <c r="C2" s="20"/>
    </row>
    <row r="3" spans="1:7" s="19" customFormat="1" ht="12.5" x14ac:dyDescent="0.25"/>
    <row r="4" spans="1:7" s="19" customFormat="1" ht="12.5" x14ac:dyDescent="0.25"/>
    <row r="5" spans="1:7" s="19" customFormat="1" ht="15.75" customHeight="1" x14ac:dyDescent="0.25">
      <c r="A5" s="35" t="s">
        <v>12</v>
      </c>
      <c r="B5" s="35"/>
      <c r="C5" s="35"/>
      <c r="D5" s="35"/>
      <c r="E5" s="35"/>
      <c r="F5" s="35"/>
      <c r="G5" s="35"/>
    </row>
    <row r="6" spans="1:7" s="19" customFormat="1" ht="15.75" customHeight="1" thickBot="1" x14ac:dyDescent="0.3">
      <c r="A6" s="35" t="str">
        <f>CONCATENATE("GEREALISEERDE ACTIVTEITEN OVER DE PERIODE ", 'Algemene gegevens'!C12)</f>
        <v xml:space="preserve">GEREALISEERDE ACTIVTEITEN OVER DE PERIODE </v>
      </c>
      <c r="B6" s="35"/>
      <c r="C6" s="35"/>
      <c r="D6" s="35"/>
      <c r="E6" s="35"/>
      <c r="F6" s="35"/>
      <c r="G6" s="35"/>
    </row>
    <row r="7" spans="1:7" ht="15" thickBot="1" x14ac:dyDescent="0.4">
      <c r="A7" s="2"/>
      <c r="B7" s="26" t="s">
        <v>13</v>
      </c>
      <c r="C7" s="25" t="s">
        <v>14</v>
      </c>
      <c r="D7" s="25" t="s">
        <v>15</v>
      </c>
      <c r="E7" s="21" t="s">
        <v>16</v>
      </c>
      <c r="F7" s="21" t="s">
        <v>17</v>
      </c>
      <c r="G7" s="21" t="s">
        <v>18</v>
      </c>
    </row>
    <row r="8" spans="1:7" ht="15" thickBot="1" x14ac:dyDescent="0.4">
      <c r="A8" s="2" t="s">
        <v>19</v>
      </c>
      <c r="B8" s="9"/>
      <c r="C8" s="9"/>
      <c r="D8" s="9"/>
      <c r="E8" s="9"/>
      <c r="F8" s="9"/>
      <c r="G8" s="9"/>
    </row>
    <row r="9" spans="1:7" ht="15" thickBot="1" x14ac:dyDescent="0.4">
      <c r="A9" s="2" t="s">
        <v>20</v>
      </c>
      <c r="B9" s="9"/>
      <c r="C9" s="9"/>
      <c r="D9" s="9"/>
      <c r="E9" s="9"/>
      <c r="F9" s="9"/>
      <c r="G9" s="9"/>
    </row>
    <row r="10" spans="1:7" ht="15" thickBot="1" x14ac:dyDescent="0.4">
      <c r="A10" s="2" t="s">
        <v>21</v>
      </c>
      <c r="B10" s="9"/>
      <c r="C10" s="9"/>
      <c r="D10" s="9"/>
      <c r="E10" s="9"/>
      <c r="F10" s="9"/>
      <c r="G10" s="9"/>
    </row>
    <row r="11" spans="1:7" ht="15" thickBot="1" x14ac:dyDescent="0.4">
      <c r="A11" s="2" t="s">
        <v>22</v>
      </c>
      <c r="B11" s="9"/>
      <c r="C11" s="9"/>
      <c r="D11" s="9"/>
      <c r="E11" s="9"/>
      <c r="F11" s="9"/>
      <c r="G11" s="9"/>
    </row>
    <row r="12" spans="1:7" ht="15" thickBot="1" x14ac:dyDescent="0.4">
      <c r="A12" s="2" t="s">
        <v>23</v>
      </c>
      <c r="B12" s="9"/>
      <c r="C12" s="9"/>
      <c r="D12" s="9"/>
      <c r="E12" s="9"/>
      <c r="F12" s="9"/>
      <c r="G12" s="9"/>
    </row>
    <row r="13" spans="1:7" ht="15" thickBot="1" x14ac:dyDescent="0.4">
      <c r="A13" s="2" t="s">
        <v>24</v>
      </c>
      <c r="B13" s="9"/>
      <c r="C13" s="9"/>
      <c r="D13" s="9"/>
      <c r="E13" s="9"/>
      <c r="F13" s="9"/>
      <c r="G13" s="9"/>
    </row>
    <row r="14" spans="1:7" ht="15" thickBot="1" x14ac:dyDescent="0.4">
      <c r="A14" s="2" t="s">
        <v>25</v>
      </c>
      <c r="B14" s="9"/>
      <c r="C14" s="9"/>
      <c r="D14" s="9"/>
      <c r="E14" s="9"/>
      <c r="F14" s="9"/>
      <c r="G14" s="9"/>
    </row>
    <row r="15" spans="1:7" ht="15" thickBot="1" x14ac:dyDescent="0.4">
      <c r="A15" s="2" t="s">
        <v>26</v>
      </c>
      <c r="B15" s="9"/>
      <c r="C15" s="9"/>
      <c r="D15" s="9"/>
      <c r="E15" s="9"/>
      <c r="F15" s="9"/>
      <c r="G15" s="9"/>
    </row>
    <row r="16" spans="1:7" ht="15" thickBot="1" x14ac:dyDescent="0.4">
      <c r="A16" s="2" t="s">
        <v>27</v>
      </c>
      <c r="B16" s="9"/>
      <c r="C16" s="9"/>
      <c r="D16" s="9"/>
      <c r="E16" s="9"/>
      <c r="F16" s="9"/>
      <c r="G16" s="9"/>
    </row>
    <row r="17" spans="1:7" ht="15" thickBot="1" x14ac:dyDescent="0.4">
      <c r="A17" s="2" t="s">
        <v>28</v>
      </c>
      <c r="B17" s="9"/>
      <c r="C17" s="9"/>
      <c r="D17" s="9"/>
      <c r="E17" s="9"/>
      <c r="F17" s="9"/>
      <c r="G17" s="9"/>
    </row>
    <row r="18" spans="1:7" ht="15" thickBot="1" x14ac:dyDescent="0.4">
      <c r="A18" s="2" t="s">
        <v>29</v>
      </c>
      <c r="B18" s="9"/>
      <c r="C18" s="9"/>
      <c r="D18" s="9"/>
      <c r="E18" s="9"/>
      <c r="F18" s="9"/>
      <c r="G18" s="9"/>
    </row>
    <row r="19" spans="1:7" ht="15" thickBot="1" x14ac:dyDescent="0.4">
      <c r="A19" s="2" t="s">
        <v>30</v>
      </c>
      <c r="B19" s="9"/>
      <c r="C19" s="9"/>
      <c r="D19" s="9"/>
      <c r="E19" s="9"/>
      <c r="F19" s="9"/>
      <c r="G19" s="9"/>
    </row>
    <row r="20" spans="1:7" ht="15" thickBot="1" x14ac:dyDescent="0.4">
      <c r="A20" s="2" t="s">
        <v>31</v>
      </c>
      <c r="B20" s="9"/>
      <c r="C20" s="9"/>
      <c r="D20" s="9"/>
      <c r="E20" s="9"/>
      <c r="F20" s="9"/>
      <c r="G20" s="9"/>
    </row>
    <row r="21" spans="1:7" ht="15" thickBot="1" x14ac:dyDescent="0.4">
      <c r="A21" s="2" t="s">
        <v>32</v>
      </c>
      <c r="B21" s="9"/>
      <c r="C21" s="9"/>
      <c r="D21" s="9"/>
      <c r="E21" s="9"/>
      <c r="F21" s="9"/>
      <c r="G21" s="9"/>
    </row>
    <row r="22" spans="1:7" ht="15" thickBot="1" x14ac:dyDescent="0.4">
      <c r="A22" s="2" t="s">
        <v>33</v>
      </c>
      <c r="B22" s="9"/>
      <c r="C22" s="9"/>
      <c r="D22" s="9"/>
      <c r="E22" s="9"/>
      <c r="F22" s="9"/>
      <c r="G22" s="9"/>
    </row>
    <row r="23" spans="1:7" ht="15" thickBot="1" x14ac:dyDescent="0.4">
      <c r="A23" s="2" t="s">
        <v>34</v>
      </c>
      <c r="B23" s="9"/>
      <c r="C23" s="9"/>
      <c r="D23" s="9"/>
      <c r="E23" s="9"/>
      <c r="F23" s="9"/>
      <c r="G23" s="9"/>
    </row>
    <row r="24" spans="1:7" ht="15" thickBot="1" x14ac:dyDescent="0.4">
      <c r="A24" s="2" t="s">
        <v>35</v>
      </c>
      <c r="B24" s="9"/>
      <c r="C24" s="9"/>
      <c r="D24" s="9"/>
      <c r="E24" s="9"/>
      <c r="F24" s="9"/>
      <c r="G24" s="9"/>
    </row>
    <row r="25" spans="1:7" ht="15" thickBot="1" x14ac:dyDescent="0.4">
      <c r="A25" s="2" t="s">
        <v>36</v>
      </c>
      <c r="B25" s="9"/>
      <c r="C25" s="9" t="s">
        <v>37</v>
      </c>
      <c r="D25" s="9" t="s">
        <v>37</v>
      </c>
      <c r="E25" s="9" t="s">
        <v>37</v>
      </c>
      <c r="F25" s="9" t="s">
        <v>37</v>
      </c>
      <c r="G25" s="9" t="s">
        <v>37</v>
      </c>
    </row>
    <row r="26" spans="1:7" ht="15" thickBot="1" x14ac:dyDescent="0.4">
      <c r="A26" s="2" t="s">
        <v>38</v>
      </c>
      <c r="B26" s="9"/>
      <c r="C26" s="9" t="s">
        <v>37</v>
      </c>
      <c r="D26" s="9" t="s">
        <v>37</v>
      </c>
      <c r="E26" s="9" t="s">
        <v>37</v>
      </c>
      <c r="F26" s="9" t="s">
        <v>37</v>
      </c>
      <c r="G26" s="9" t="s">
        <v>37</v>
      </c>
    </row>
    <row r="27" spans="1:7" ht="15" thickBot="1" x14ac:dyDescent="0.4">
      <c r="A27" s="2" t="s">
        <v>39</v>
      </c>
      <c r="B27" s="9"/>
      <c r="C27" s="9" t="s">
        <v>37</v>
      </c>
      <c r="D27" s="9" t="s">
        <v>37</v>
      </c>
      <c r="E27" s="9" t="s">
        <v>37</v>
      </c>
      <c r="F27" s="9" t="s">
        <v>37</v>
      </c>
      <c r="G27" s="9" t="s">
        <v>37</v>
      </c>
    </row>
    <row r="30" spans="1:7" s="19" customFormat="1" ht="15.75" customHeight="1" thickBot="1" x14ac:dyDescent="0.3">
      <c r="A30" s="35" t="str">
        <f>CONCATENATE("GEREALISEERDE DESKUNDIGHEIDSBEVORDERING OVER DE PERIODE ", 'Algemene gegevens'!C12)</f>
        <v xml:space="preserve">GEREALISEERDE DESKUNDIGHEIDSBEVORDERING OVER DE PERIODE </v>
      </c>
      <c r="B30" s="35"/>
      <c r="C30" s="35"/>
      <c r="D30" s="35"/>
      <c r="E30" s="35"/>
      <c r="F30" s="35"/>
      <c r="G30" s="35"/>
    </row>
    <row r="31" spans="1:7" ht="15" thickBot="1" x14ac:dyDescent="0.4">
      <c r="B31" s="26" t="s">
        <v>40</v>
      </c>
      <c r="C31" s="25" t="s">
        <v>14</v>
      </c>
      <c r="D31" s="25" t="s">
        <v>15</v>
      </c>
      <c r="E31" s="21" t="s">
        <v>16</v>
      </c>
      <c r="F31" s="21" t="s">
        <v>17</v>
      </c>
      <c r="G31" s="21" t="s">
        <v>18</v>
      </c>
    </row>
    <row r="32" spans="1:7" ht="15" thickBot="1" x14ac:dyDescent="0.4">
      <c r="A32" s="2" t="s">
        <v>19</v>
      </c>
      <c r="B32" s="9"/>
      <c r="C32" s="9" t="s">
        <v>37</v>
      </c>
      <c r="D32" s="9" t="s">
        <v>37</v>
      </c>
      <c r="E32" s="9" t="s">
        <v>37</v>
      </c>
      <c r="F32" s="9" t="s">
        <v>37</v>
      </c>
      <c r="G32" s="9" t="s">
        <v>37</v>
      </c>
    </row>
    <row r="33" spans="1:9" ht="15" thickBot="1" x14ac:dyDescent="0.4">
      <c r="A33" s="2" t="s">
        <v>20</v>
      </c>
      <c r="B33" s="9"/>
      <c r="C33" s="9"/>
      <c r="D33" s="9"/>
      <c r="E33" s="9"/>
      <c r="F33" s="9"/>
      <c r="G33" s="9"/>
    </row>
    <row r="34" spans="1:9" ht="15" thickBot="1" x14ac:dyDescent="0.4">
      <c r="A34" s="2" t="s">
        <v>21</v>
      </c>
      <c r="B34" s="9"/>
      <c r="C34" s="9"/>
      <c r="D34" s="9"/>
      <c r="E34" s="9"/>
      <c r="F34" s="9"/>
      <c r="G34" s="9"/>
    </row>
    <row r="35" spans="1:9" ht="15" thickBot="1" x14ac:dyDescent="0.4">
      <c r="A35" s="2" t="s">
        <v>22</v>
      </c>
      <c r="B35" s="9"/>
      <c r="C35" s="9"/>
      <c r="D35" s="9"/>
      <c r="E35" s="9"/>
      <c r="F35" s="9"/>
      <c r="G35" s="9"/>
    </row>
    <row r="36" spans="1:9" ht="15" thickBot="1" x14ac:dyDescent="0.4">
      <c r="A36" s="2" t="s">
        <v>23</v>
      </c>
      <c r="B36" s="9"/>
      <c r="C36" s="9" t="s">
        <v>37</v>
      </c>
      <c r="D36" s="9" t="s">
        <v>37</v>
      </c>
      <c r="E36" s="9" t="s">
        <v>37</v>
      </c>
      <c r="F36" s="9" t="s">
        <v>37</v>
      </c>
      <c r="G36" s="9" t="s">
        <v>37</v>
      </c>
    </row>
    <row r="39" spans="1:9" s="19" customFormat="1" ht="15.75" customHeight="1" thickBot="1" x14ac:dyDescent="0.3">
      <c r="A39" s="35" t="str">
        <f>CONCATENATE("GEREALISEERDE VRIJWILLIGERSWAARDERING OVER DE PERIODE ", 'Algemene gegevens'!C12)</f>
        <v xml:space="preserve">GEREALISEERDE VRIJWILLIGERSWAARDERING OVER DE PERIODE </v>
      </c>
      <c r="B39" s="35"/>
      <c r="C39" s="35"/>
      <c r="D39" s="35"/>
      <c r="E39" s="35"/>
      <c r="F39" s="35"/>
      <c r="G39" s="35"/>
    </row>
    <row r="40" spans="1:9" ht="15" thickBot="1" x14ac:dyDescent="0.4">
      <c r="B40" s="26" t="s">
        <v>41</v>
      </c>
      <c r="C40" s="25" t="s">
        <v>14</v>
      </c>
      <c r="D40" s="25" t="s">
        <v>15</v>
      </c>
      <c r="E40" s="21" t="s">
        <v>16</v>
      </c>
      <c r="F40" s="21" t="s">
        <v>17</v>
      </c>
      <c r="G40" s="21" t="s">
        <v>18</v>
      </c>
    </row>
    <row r="41" spans="1:9" ht="15" thickBot="1" x14ac:dyDescent="0.4">
      <c r="A41" s="2" t="s">
        <v>19</v>
      </c>
      <c r="B41" s="9"/>
      <c r="C41" s="9" t="s">
        <v>37</v>
      </c>
      <c r="D41" s="9" t="s">
        <v>37</v>
      </c>
      <c r="E41" s="9" t="s">
        <v>37</v>
      </c>
      <c r="F41" s="9" t="s">
        <v>37</v>
      </c>
      <c r="G41" s="9" t="s">
        <v>37</v>
      </c>
    </row>
    <row r="42" spans="1:9" ht="15" thickBot="1" x14ac:dyDescent="0.4">
      <c r="A42" s="2" t="s">
        <v>20</v>
      </c>
      <c r="B42" s="9"/>
      <c r="C42" s="9"/>
      <c r="D42" s="9"/>
      <c r="E42" s="9"/>
      <c r="F42" s="9"/>
      <c r="G42" s="9"/>
    </row>
    <row r="43" spans="1:9" ht="15" thickBot="1" x14ac:dyDescent="0.4">
      <c r="A43" s="2" t="s">
        <v>21</v>
      </c>
      <c r="B43" s="9"/>
      <c r="C43" s="9"/>
      <c r="D43" s="9"/>
      <c r="E43" s="9"/>
      <c r="F43" s="9"/>
      <c r="G43" s="9"/>
    </row>
    <row r="44" spans="1:9" ht="15" thickBot="1" x14ac:dyDescent="0.4">
      <c r="A44" s="2" t="s">
        <v>22</v>
      </c>
      <c r="B44" s="9"/>
      <c r="C44" s="9"/>
      <c r="D44" s="9"/>
      <c r="E44" s="9"/>
      <c r="F44" s="9"/>
      <c r="G44" s="9"/>
    </row>
    <row r="45" spans="1:9" ht="15" thickBot="1" x14ac:dyDescent="0.4">
      <c r="A45" s="2" t="s">
        <v>23</v>
      </c>
      <c r="B45" s="9"/>
      <c r="C45" s="9" t="s">
        <v>37</v>
      </c>
      <c r="D45" s="9" t="s">
        <v>37</v>
      </c>
      <c r="E45" s="9" t="s">
        <v>37</v>
      </c>
      <c r="F45" s="9" t="s">
        <v>37</v>
      </c>
      <c r="G45" s="9" t="s">
        <v>37</v>
      </c>
    </row>
    <row r="48" spans="1:9" s="6" customFormat="1" ht="13" x14ac:dyDescent="0.3">
      <c r="A48" s="3" t="s">
        <v>8</v>
      </c>
      <c r="B48" s="3"/>
      <c r="C48" s="3"/>
      <c r="D48" s="5"/>
      <c r="F48" s="4"/>
      <c r="G48" s="4"/>
      <c r="H48" s="4"/>
      <c r="I48" s="4"/>
    </row>
    <row r="49" spans="1:12" s="6" customFormat="1" ht="12.5" x14ac:dyDescent="0.25">
      <c r="A49" s="6" t="s">
        <v>9</v>
      </c>
      <c r="D49" s="5"/>
      <c r="F49" s="4"/>
      <c r="G49" s="4"/>
      <c r="H49" s="4"/>
      <c r="I49" s="4"/>
    </row>
    <row r="50" spans="1:12" s="6" customFormat="1" ht="12.5" x14ac:dyDescent="0.25">
      <c r="A50" s="6" t="s">
        <v>10</v>
      </c>
      <c r="D50" s="5"/>
      <c r="F50" s="4"/>
      <c r="G50" s="4"/>
      <c r="H50" s="4"/>
      <c r="I50" s="4"/>
    </row>
    <row r="51" spans="1:12" s="6" customFormat="1" ht="12.5" x14ac:dyDescent="0.25">
      <c r="A51" s="6" t="s">
        <v>11</v>
      </c>
      <c r="D51" s="5"/>
      <c r="F51" s="4"/>
      <c r="G51" s="4"/>
      <c r="H51" s="4"/>
      <c r="I51" s="4"/>
    </row>
    <row r="52" spans="1:12" s="6" customFormat="1" ht="12.5" x14ac:dyDescent="0.25">
      <c r="D52" s="5"/>
      <c r="F52" s="7"/>
      <c r="I52" s="4"/>
      <c r="J52" s="4"/>
      <c r="K52" s="4"/>
      <c r="L52" s="4"/>
    </row>
  </sheetData>
  <mergeCells count="4">
    <mergeCell ref="A5:G5"/>
    <mergeCell ref="A6:G6"/>
    <mergeCell ref="A30:G30"/>
    <mergeCell ref="A39:G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F0E2-3055-45D7-BC3F-B7AF9B9BF038}">
  <dimension ref="A2:J41"/>
  <sheetViews>
    <sheetView zoomScale="90" zoomScaleNormal="90" workbookViewId="0">
      <selection activeCell="E36" sqref="E36"/>
    </sheetView>
  </sheetViews>
  <sheetFormatPr defaultColWidth="9.1796875" defaultRowHeight="12.5" x14ac:dyDescent="0.25"/>
  <cols>
    <col min="1" max="1" width="93.26953125" style="6" customWidth="1"/>
    <col min="2" max="3" width="16.1796875" style="6" customWidth="1"/>
    <col min="4" max="4" width="15.7265625" style="6" customWidth="1"/>
    <col min="5" max="5" width="93.26953125" style="6" customWidth="1"/>
    <col min="6" max="7" width="16.1796875" style="6" customWidth="1"/>
    <col min="8" max="16384" width="9.1796875" style="6"/>
  </cols>
  <sheetData>
    <row r="2" spans="1:7" ht="14.5" x14ac:dyDescent="0.35">
      <c r="C2" s="2"/>
    </row>
    <row r="5" spans="1:7" ht="21" customHeight="1" x14ac:dyDescent="0.25">
      <c r="A5" s="37" t="s">
        <v>42</v>
      </c>
      <c r="B5" s="37"/>
      <c r="C5" s="37"/>
      <c r="D5" s="37"/>
      <c r="E5" s="37"/>
      <c r="F5" s="37"/>
      <c r="G5" s="37"/>
    </row>
    <row r="6" spans="1:7" ht="25.5" customHeight="1" x14ac:dyDescent="0.25">
      <c r="A6" s="34" t="s">
        <v>1</v>
      </c>
      <c r="B6" s="34"/>
      <c r="C6" s="34"/>
      <c r="D6" s="34"/>
      <c r="E6" s="34"/>
      <c r="F6" s="34"/>
      <c r="G6" s="34"/>
    </row>
    <row r="8" spans="1:7" ht="13" thickBot="1" x14ac:dyDescent="0.3"/>
    <row r="9" spans="1:7" ht="16.5" thickTop="1" thickBot="1" x14ac:dyDescent="0.35">
      <c r="A9" s="22" t="str">
        <f>_xlfn.CONCAT("Financiële verantwoording over de periode ",'Algemene gegevens'!C12)</f>
        <v xml:space="preserve">Financiële verantwoording over de periode </v>
      </c>
      <c r="B9" s="32" t="str">
        <f>CONCATENATE("Realisatie ",'Algemene gegevens'!C14)</f>
        <v xml:space="preserve">Realisatie </v>
      </c>
      <c r="C9" s="32" t="str">
        <f>_xlfn.CONCAT("Begroting ",'Algemene gegevens'!C14)</f>
        <v xml:space="preserve">Begroting </v>
      </c>
      <c r="F9" s="32" t="str">
        <f>B9</f>
        <v xml:space="preserve">Realisatie </v>
      </c>
      <c r="G9" s="32" t="str">
        <f>C9</f>
        <v xml:space="preserve">Begroting </v>
      </c>
    </row>
    <row r="10" spans="1:7" ht="28.5" thickTop="1" x14ac:dyDescent="0.3">
      <c r="A10" s="10" t="s">
        <v>43</v>
      </c>
      <c r="B10" s="3"/>
      <c r="E10" s="10" t="s">
        <v>44</v>
      </c>
    </row>
    <row r="12" spans="1:7" ht="13" x14ac:dyDescent="0.3">
      <c r="A12" s="11"/>
      <c r="B12" s="11"/>
      <c r="E12" s="11"/>
    </row>
    <row r="13" spans="1:7" x14ac:dyDescent="0.25">
      <c r="A13" s="6" t="s">
        <v>45</v>
      </c>
      <c r="B13" s="1">
        <v>0</v>
      </c>
      <c r="C13" s="1">
        <v>0</v>
      </c>
      <c r="E13" s="6" t="s">
        <v>46</v>
      </c>
      <c r="F13" s="1">
        <v>0</v>
      </c>
      <c r="G13" s="1">
        <v>0</v>
      </c>
    </row>
    <row r="14" spans="1:7" x14ac:dyDescent="0.25">
      <c r="A14" s="6" t="s">
        <v>47</v>
      </c>
      <c r="B14" s="1">
        <v>0</v>
      </c>
      <c r="C14" s="1">
        <v>0</v>
      </c>
      <c r="E14" s="6" t="s">
        <v>48</v>
      </c>
      <c r="F14" s="1">
        <v>0</v>
      </c>
      <c r="G14" s="1">
        <v>0</v>
      </c>
    </row>
    <row r="15" spans="1:7" x14ac:dyDescent="0.25">
      <c r="A15" s="6" t="s">
        <v>49</v>
      </c>
      <c r="B15" s="1">
        <v>0</v>
      </c>
      <c r="C15" s="1">
        <v>0</v>
      </c>
      <c r="E15" s="6" t="s">
        <v>50</v>
      </c>
      <c r="F15" s="1">
        <v>0</v>
      </c>
      <c r="G15" s="1">
        <v>0</v>
      </c>
    </row>
    <row r="16" spans="1:7" x14ac:dyDescent="0.25">
      <c r="A16" s="6" t="s">
        <v>51</v>
      </c>
      <c r="B16" s="1">
        <v>0</v>
      </c>
      <c r="C16" s="1">
        <v>0</v>
      </c>
      <c r="E16" s="6" t="s">
        <v>52</v>
      </c>
      <c r="F16" s="1">
        <v>0</v>
      </c>
      <c r="G16" s="1">
        <v>0</v>
      </c>
    </row>
    <row r="17" spans="1:10" x14ac:dyDescent="0.25">
      <c r="A17" s="6" t="s">
        <v>53</v>
      </c>
      <c r="B17" s="1">
        <v>0</v>
      </c>
      <c r="C17" s="1">
        <v>0</v>
      </c>
      <c r="E17" s="6" t="s">
        <v>54</v>
      </c>
      <c r="F17" s="1">
        <v>0</v>
      </c>
      <c r="G17" s="1">
        <v>0</v>
      </c>
    </row>
    <row r="18" spans="1:10" x14ac:dyDescent="0.25">
      <c r="A18" s="6" t="s">
        <v>55</v>
      </c>
      <c r="B18" s="1">
        <v>0</v>
      </c>
      <c r="C18" s="1">
        <v>0</v>
      </c>
      <c r="E18" s="6" t="s">
        <v>56</v>
      </c>
      <c r="F18" s="1">
        <v>0</v>
      </c>
      <c r="G18" s="1">
        <v>0</v>
      </c>
    </row>
    <row r="19" spans="1:10" x14ac:dyDescent="0.25">
      <c r="B19" s="1">
        <v>0</v>
      </c>
      <c r="C19" s="1">
        <v>0</v>
      </c>
      <c r="E19" s="6" t="s">
        <v>57</v>
      </c>
      <c r="F19" s="1">
        <v>0</v>
      </c>
      <c r="G19" s="1">
        <v>0</v>
      </c>
      <c r="J19" s="6" t="s">
        <v>58</v>
      </c>
    </row>
    <row r="20" spans="1:10" x14ac:dyDescent="0.25">
      <c r="B20" s="1">
        <v>0</v>
      </c>
      <c r="C20" s="1">
        <v>0</v>
      </c>
      <c r="E20" s="6" t="s">
        <v>59</v>
      </c>
      <c r="F20" s="1">
        <v>0</v>
      </c>
      <c r="G20" s="1">
        <v>0</v>
      </c>
      <c r="H20" s="6" t="s">
        <v>60</v>
      </c>
      <c r="I20" s="1">
        <v>0</v>
      </c>
      <c r="J20" s="1">
        <v>0</v>
      </c>
    </row>
    <row r="21" spans="1:10" x14ac:dyDescent="0.25">
      <c r="B21" s="1">
        <v>0</v>
      </c>
      <c r="C21" s="1">
        <v>0</v>
      </c>
      <c r="E21" s="6" t="s">
        <v>61</v>
      </c>
      <c r="F21" s="1">
        <v>0</v>
      </c>
      <c r="G21" s="1">
        <v>0</v>
      </c>
    </row>
    <row r="22" spans="1:10" x14ac:dyDescent="0.25">
      <c r="B22" s="1">
        <v>0</v>
      </c>
      <c r="C22" s="1">
        <v>0</v>
      </c>
      <c r="E22" s="8" t="s">
        <v>62</v>
      </c>
      <c r="F22" s="1">
        <v>0</v>
      </c>
      <c r="G22" s="1">
        <v>0</v>
      </c>
    </row>
    <row r="23" spans="1:10" ht="13.5" thickBot="1" x14ac:dyDescent="0.35">
      <c r="A23" s="12" t="s">
        <v>63</v>
      </c>
      <c r="B23" s="13">
        <f>SUM(B13:B22)</f>
        <v>0</v>
      </c>
      <c r="C23" s="13">
        <f>SUM(C13:C22)</f>
        <v>0</v>
      </c>
      <c r="E23" s="12" t="s">
        <v>64</v>
      </c>
      <c r="F23" s="13">
        <f>SUM(F13:F22)</f>
        <v>0</v>
      </c>
      <c r="G23" s="13">
        <f>SUM(G13:G22)</f>
        <v>0</v>
      </c>
    </row>
    <row r="24" spans="1:10" ht="13.5" thickTop="1" x14ac:dyDescent="0.3">
      <c r="A24" s="3"/>
      <c r="B24" s="14"/>
      <c r="C24" s="14"/>
      <c r="E24" s="3"/>
      <c r="F24" s="14"/>
      <c r="G24" s="14"/>
    </row>
    <row r="25" spans="1:10" ht="13.5" thickBot="1" x14ac:dyDescent="0.35">
      <c r="A25" s="38" t="s">
        <v>65</v>
      </c>
      <c r="B25" s="38"/>
      <c r="C25" s="38"/>
      <c r="E25" s="38" t="s">
        <v>65</v>
      </c>
      <c r="F25" s="38"/>
      <c r="G25" s="38"/>
    </row>
    <row r="26" spans="1:10" ht="15" customHeight="1" x14ac:dyDescent="0.25">
      <c r="A26" s="39"/>
      <c r="B26" s="40"/>
      <c r="C26" s="41"/>
      <c r="E26" s="39"/>
      <c r="F26" s="40"/>
      <c r="G26" s="41"/>
    </row>
    <row r="27" spans="1:10" ht="15" customHeight="1" x14ac:dyDescent="0.25">
      <c r="A27" s="42"/>
      <c r="B27" s="43"/>
      <c r="C27" s="44"/>
      <c r="E27" s="42"/>
      <c r="F27" s="43"/>
      <c r="G27" s="44"/>
    </row>
    <row r="28" spans="1:10" ht="15" customHeight="1" x14ac:dyDescent="0.25">
      <c r="A28" s="42"/>
      <c r="B28" s="43"/>
      <c r="C28" s="44"/>
      <c r="E28" s="42"/>
      <c r="F28" s="43"/>
      <c r="G28" s="44"/>
    </row>
    <row r="29" spans="1:10" ht="15" customHeight="1" x14ac:dyDescent="0.25">
      <c r="A29" s="42"/>
      <c r="B29" s="43"/>
      <c r="C29" s="44"/>
      <c r="E29" s="42"/>
      <c r="F29" s="43"/>
      <c r="G29" s="44"/>
    </row>
    <row r="30" spans="1:10" ht="15" customHeight="1" x14ac:dyDescent="0.25">
      <c r="A30" s="42"/>
      <c r="B30" s="43"/>
      <c r="C30" s="44"/>
      <c r="E30" s="42"/>
      <c r="F30" s="43"/>
      <c r="G30" s="44"/>
    </row>
    <row r="31" spans="1:10" ht="15" customHeight="1" x14ac:dyDescent="0.25">
      <c r="A31" s="42"/>
      <c r="B31" s="43"/>
      <c r="C31" s="44"/>
      <c r="E31" s="42"/>
      <c r="F31" s="43"/>
      <c r="G31" s="44"/>
    </row>
    <row r="32" spans="1:10" ht="15.75" customHeight="1" thickBot="1" x14ac:dyDescent="0.3">
      <c r="A32" s="45"/>
      <c r="B32" s="46"/>
      <c r="C32" s="47"/>
      <c r="E32" s="45"/>
      <c r="F32" s="46"/>
      <c r="G32" s="47"/>
    </row>
    <row r="33" spans="1:10" x14ac:dyDescent="0.25">
      <c r="C33" s="15"/>
      <c r="F33" s="15"/>
    </row>
    <row r="35" spans="1:10" s="31" customFormat="1" ht="18.75" customHeight="1" thickBot="1" x14ac:dyDescent="0.45">
      <c r="A35" s="36" t="s">
        <v>66</v>
      </c>
      <c r="B35" s="36"/>
      <c r="C35" s="36"/>
      <c r="D35" s="30">
        <f>B23-F23</f>
        <v>0</v>
      </c>
    </row>
    <row r="36" spans="1:10" ht="13" thickTop="1" x14ac:dyDescent="0.25">
      <c r="J36" s="18"/>
    </row>
    <row r="38" spans="1:10" ht="13" x14ac:dyDescent="0.3">
      <c r="A38" s="3" t="s">
        <v>8</v>
      </c>
      <c r="B38" s="3"/>
      <c r="C38" s="3"/>
      <c r="D38" s="5"/>
      <c r="F38" s="4"/>
      <c r="G38" s="4"/>
      <c r="H38" s="4"/>
      <c r="I38" s="4"/>
    </row>
    <row r="39" spans="1:10" x14ac:dyDescent="0.25">
      <c r="A39" s="6" t="s">
        <v>9</v>
      </c>
      <c r="D39" s="5"/>
      <c r="F39" s="4"/>
      <c r="G39" s="4"/>
      <c r="H39" s="4"/>
      <c r="I39" s="4"/>
    </row>
    <row r="40" spans="1:10" x14ac:dyDescent="0.25">
      <c r="A40" s="6" t="s">
        <v>10</v>
      </c>
      <c r="D40" s="5"/>
      <c r="F40" s="4"/>
      <c r="G40" s="4"/>
      <c r="H40" s="4"/>
      <c r="I40" s="4"/>
    </row>
    <row r="41" spans="1:10" x14ac:dyDescent="0.25">
      <c r="A41" s="6" t="s">
        <v>11</v>
      </c>
      <c r="D41" s="5"/>
      <c r="F41" s="4"/>
      <c r="G41" s="4"/>
      <c r="H41" s="4"/>
      <c r="I41" s="4"/>
    </row>
  </sheetData>
  <mergeCells count="7">
    <mergeCell ref="A35:C35"/>
    <mergeCell ref="A5:G5"/>
    <mergeCell ref="A6:G6"/>
    <mergeCell ref="A25:C25"/>
    <mergeCell ref="E25:G25"/>
    <mergeCell ref="A26:C32"/>
    <mergeCell ref="E26:G32"/>
  </mergeCells>
  <conditionalFormatting sqref="A13:A19 D20 A21:A22">
    <cfRule type="expression" dxfId="23" priority="11">
      <formula>AND(B13-C13&gt;500,(B13-C13)/C13&gt;10%)</formula>
    </cfRule>
    <cfRule type="expression" dxfId="22" priority="14">
      <formula>AND(B13-C13&lt;-500,(B13-C13)/C13&lt;-10%)</formula>
    </cfRule>
  </conditionalFormatting>
  <conditionalFormatting sqref="A13:A19 E13:E19 D20:E20 H20 A21:A22 E21:E22">
    <cfRule type="expression" dxfId="21" priority="9">
      <formula>AND(B13-C13&gt;500,C13=0)</formula>
    </cfRule>
  </conditionalFormatting>
  <conditionalFormatting sqref="C13:C22 F20">
    <cfRule type="expression" priority="175" stopIfTrue="1">
      <formula>AND(#REF!&lt;2,C13="€")</formula>
    </cfRule>
    <cfRule type="expression" dxfId="20" priority="176">
      <formula>AND(C13-#REF!&gt;500,(C13-#REF!)/#REF!&gt;10%)</formula>
    </cfRule>
    <cfRule type="expression" dxfId="19" priority="177">
      <formula>AND(C13-#REF!&lt;-500,(C13-#REF!)/#REF!&lt;-10%)</formula>
    </cfRule>
  </conditionalFormatting>
  <conditionalFormatting sqref="E13:E22 H20">
    <cfRule type="expression" dxfId="18" priority="10">
      <formula>AND(F13-G13&gt;500,(F13-G13)/G13&gt;10%)</formula>
    </cfRule>
  </conditionalFormatting>
  <conditionalFormatting sqref="E13:E22">
    <cfRule type="expression" dxfId="17" priority="1">
      <formula>AND(F13-G13&lt;-500,(F13-G13)/G13&lt;-10%)</formula>
    </cfRule>
  </conditionalFormatting>
  <conditionalFormatting sqref="G13:G22 J20">
    <cfRule type="expression" priority="172" stopIfTrue="1">
      <formula>AND(#REF!&lt;2,G13="€")</formula>
    </cfRule>
    <cfRule type="expression" dxfId="16" priority="173">
      <formula>AND(G13-H13&gt;500,(G13-H13)/H13&gt;10%)</formula>
    </cfRule>
    <cfRule type="expression" dxfId="15" priority="174">
      <formula>AND(G13-H13&lt;-500,(G13-H13)/H13&lt;-10%)</formula>
    </cfRule>
  </conditionalFormatting>
  <conditionalFormatting sqref="H20">
    <cfRule type="expression" dxfId="14" priority="13">
      <formula>AND(I20-J20&lt;-500,(I20-J20)/J20&lt;-10%)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7CA9-109B-40A8-BCDE-8FD097DF9A37}">
  <dimension ref="A2:J155"/>
  <sheetViews>
    <sheetView showGridLines="0" zoomScaleNormal="100" workbookViewId="0">
      <pane ySplit="10" topLeftCell="A130" activePane="bottomLeft" state="frozen"/>
      <selection activeCell="C141" sqref="C141"/>
      <selection pane="bottomLeft" activeCell="A146" sqref="A146"/>
    </sheetView>
  </sheetViews>
  <sheetFormatPr defaultColWidth="9.1796875" defaultRowHeight="12.5" x14ac:dyDescent="0.25"/>
  <cols>
    <col min="1" max="1" width="93.26953125" style="6" customWidth="1"/>
    <col min="2" max="3" width="16.26953125" style="6" customWidth="1"/>
    <col min="4" max="4" width="15.7265625" style="6" customWidth="1"/>
    <col min="5" max="5" width="93.26953125" style="6" customWidth="1"/>
    <col min="6" max="7" width="16.26953125" style="6" customWidth="1"/>
    <col min="8" max="16384" width="9.1796875" style="6"/>
  </cols>
  <sheetData>
    <row r="2" spans="1:7" ht="14.5" x14ac:dyDescent="0.35">
      <c r="C2" s="2"/>
    </row>
    <row r="5" spans="1:7" ht="21" customHeight="1" x14ac:dyDescent="0.25">
      <c r="A5" s="37" t="s">
        <v>67</v>
      </c>
      <c r="B5" s="37"/>
      <c r="C5" s="37"/>
      <c r="D5" s="37"/>
      <c r="E5" s="37"/>
      <c r="F5" s="37"/>
      <c r="G5" s="37"/>
    </row>
    <row r="6" spans="1:7" ht="25.5" customHeight="1" x14ac:dyDescent="0.25">
      <c r="A6" s="34" t="s">
        <v>1</v>
      </c>
      <c r="B6" s="34"/>
      <c r="C6" s="34"/>
      <c r="D6" s="34"/>
      <c r="E6" s="34"/>
      <c r="F6" s="34"/>
      <c r="G6" s="34"/>
    </row>
    <row r="8" spans="1:7" ht="13" thickBot="1" x14ac:dyDescent="0.3"/>
    <row r="9" spans="1:7" ht="16.5" thickTop="1" thickBot="1" x14ac:dyDescent="0.35">
      <c r="A9" s="22" t="str">
        <f>_xlfn.CONCAT("Financiële verantwoording over de periode ",'Algemene gegevens'!C12)</f>
        <v xml:space="preserve">Financiële verantwoording over de periode </v>
      </c>
      <c r="B9" s="32" t="str">
        <f>CONCATENATE("Realisatie ",'Algemene gegevens'!C14)</f>
        <v xml:space="preserve">Realisatie </v>
      </c>
      <c r="C9" s="32" t="str">
        <f>_xlfn.CONCAT("Begroting ",'Algemene gegevens'!C14)</f>
        <v xml:space="preserve">Begroting </v>
      </c>
      <c r="F9" s="32" t="str">
        <f>B9</f>
        <v xml:space="preserve">Realisatie </v>
      </c>
      <c r="G9" s="32" t="str">
        <f>C9</f>
        <v xml:space="preserve">Begroting </v>
      </c>
    </row>
    <row r="10" spans="1:7" ht="28.5" thickTop="1" x14ac:dyDescent="0.3">
      <c r="A10" s="10" t="s">
        <v>43</v>
      </c>
      <c r="B10" s="3"/>
      <c r="E10" s="10" t="s">
        <v>44</v>
      </c>
    </row>
    <row r="12" spans="1:7" ht="13" x14ac:dyDescent="0.3">
      <c r="A12" s="11" t="s">
        <v>45</v>
      </c>
      <c r="B12" s="11"/>
      <c r="E12" s="11" t="s">
        <v>68</v>
      </c>
    </row>
    <row r="13" spans="1:7" x14ac:dyDescent="0.25">
      <c r="A13" s="6" t="s">
        <v>69</v>
      </c>
      <c r="B13" s="1">
        <v>0</v>
      </c>
      <c r="C13" s="1">
        <v>0</v>
      </c>
      <c r="E13" s="6" t="s">
        <v>48</v>
      </c>
      <c r="F13" s="1">
        <v>0</v>
      </c>
      <c r="G13" s="1">
        <v>0</v>
      </c>
    </row>
    <row r="14" spans="1:7" x14ac:dyDescent="0.25">
      <c r="A14" s="6" t="s">
        <v>70</v>
      </c>
      <c r="B14" s="1">
        <v>0</v>
      </c>
      <c r="C14" s="1">
        <v>0</v>
      </c>
      <c r="E14" s="6" t="s">
        <v>50</v>
      </c>
      <c r="F14" s="1">
        <v>0</v>
      </c>
      <c r="G14" s="1">
        <v>0</v>
      </c>
    </row>
    <row r="15" spans="1:7" x14ac:dyDescent="0.25">
      <c r="A15" s="6" t="s">
        <v>71</v>
      </c>
      <c r="B15" s="1">
        <v>0</v>
      </c>
      <c r="C15" s="1">
        <v>0</v>
      </c>
      <c r="E15" s="6" t="s">
        <v>52</v>
      </c>
      <c r="F15" s="1">
        <v>0</v>
      </c>
      <c r="G15" s="1">
        <v>0</v>
      </c>
    </row>
    <row r="16" spans="1:7" x14ac:dyDescent="0.25">
      <c r="A16" s="6" t="s">
        <v>72</v>
      </c>
      <c r="B16" s="1">
        <v>0</v>
      </c>
      <c r="C16" s="1">
        <v>0</v>
      </c>
      <c r="E16" s="6" t="s">
        <v>54</v>
      </c>
      <c r="F16" s="1">
        <v>0</v>
      </c>
      <c r="G16" s="1">
        <v>0</v>
      </c>
    </row>
    <row r="17" spans="1:10" x14ac:dyDescent="0.25">
      <c r="A17" s="6" t="s">
        <v>73</v>
      </c>
      <c r="B17" s="1">
        <v>0</v>
      </c>
      <c r="C17" s="1">
        <v>0</v>
      </c>
      <c r="E17" s="8" t="s">
        <v>74</v>
      </c>
      <c r="F17" s="1">
        <v>0</v>
      </c>
      <c r="G17" s="1">
        <v>0</v>
      </c>
    </row>
    <row r="18" spans="1:10" x14ac:dyDescent="0.25">
      <c r="A18" s="6" t="s">
        <v>75</v>
      </c>
      <c r="B18" s="1">
        <v>0</v>
      </c>
      <c r="C18" s="1">
        <v>0</v>
      </c>
      <c r="E18" s="8" t="s">
        <v>74</v>
      </c>
      <c r="F18" s="1">
        <v>0</v>
      </c>
      <c r="G18" s="1">
        <v>0</v>
      </c>
    </row>
    <row r="19" spans="1:10" x14ac:dyDescent="0.25">
      <c r="A19" s="6" t="s">
        <v>76</v>
      </c>
      <c r="B19" s="1">
        <v>0</v>
      </c>
      <c r="C19" s="1">
        <v>0</v>
      </c>
      <c r="E19" s="8" t="s">
        <v>74</v>
      </c>
      <c r="F19" s="1">
        <v>0</v>
      </c>
      <c r="G19" s="1">
        <v>0</v>
      </c>
      <c r="J19" s="6" t="s">
        <v>58</v>
      </c>
    </row>
    <row r="20" spans="1:10" x14ac:dyDescent="0.25">
      <c r="A20" s="6" t="s">
        <v>77</v>
      </c>
      <c r="B20" s="1">
        <v>0</v>
      </c>
      <c r="C20" s="1">
        <v>0</v>
      </c>
      <c r="E20" s="8" t="s">
        <v>74</v>
      </c>
      <c r="F20" s="1">
        <v>0</v>
      </c>
      <c r="G20" s="1">
        <v>0</v>
      </c>
    </row>
    <row r="21" spans="1:10" x14ac:dyDescent="0.25">
      <c r="A21" s="6" t="s">
        <v>78</v>
      </c>
      <c r="B21" s="1">
        <v>0</v>
      </c>
      <c r="C21" s="1">
        <v>0</v>
      </c>
      <c r="E21" s="8" t="s">
        <v>74</v>
      </c>
      <c r="F21" s="1">
        <v>0</v>
      </c>
      <c r="G21" s="1">
        <v>0</v>
      </c>
    </row>
    <row r="22" spans="1:10" x14ac:dyDescent="0.25">
      <c r="A22" s="6" t="s">
        <v>79</v>
      </c>
      <c r="B22" s="1">
        <v>0</v>
      </c>
      <c r="C22" s="1">
        <v>0</v>
      </c>
      <c r="E22" s="8" t="s">
        <v>74</v>
      </c>
      <c r="F22" s="1">
        <v>0</v>
      </c>
      <c r="G22" s="1">
        <v>0</v>
      </c>
    </row>
    <row r="23" spans="1:10" x14ac:dyDescent="0.25">
      <c r="A23" s="8" t="s">
        <v>74</v>
      </c>
      <c r="B23" s="1">
        <v>0</v>
      </c>
      <c r="C23" s="1">
        <v>0</v>
      </c>
      <c r="E23" s="8" t="s">
        <v>74</v>
      </c>
      <c r="F23" s="1">
        <v>0</v>
      </c>
      <c r="G23" s="1">
        <v>0</v>
      </c>
    </row>
    <row r="24" spans="1:10" x14ac:dyDescent="0.25">
      <c r="A24" s="8" t="s">
        <v>74</v>
      </c>
      <c r="B24" s="1">
        <v>0</v>
      </c>
      <c r="C24" s="1">
        <v>0</v>
      </c>
      <c r="E24" s="8" t="s">
        <v>74</v>
      </c>
      <c r="F24" s="1">
        <v>0</v>
      </c>
      <c r="G24" s="1">
        <v>0</v>
      </c>
    </row>
    <row r="25" spans="1:10" x14ac:dyDescent="0.25">
      <c r="A25" s="8" t="s">
        <v>74</v>
      </c>
      <c r="B25" s="1">
        <v>0</v>
      </c>
      <c r="C25" s="1">
        <v>0</v>
      </c>
      <c r="E25" s="8" t="s">
        <v>74</v>
      </c>
      <c r="F25" s="1">
        <v>0</v>
      </c>
      <c r="G25" s="1">
        <v>0</v>
      </c>
    </row>
    <row r="26" spans="1:10" x14ac:dyDescent="0.25">
      <c r="A26" s="8" t="s">
        <v>74</v>
      </c>
      <c r="B26" s="1">
        <v>0</v>
      </c>
      <c r="C26" s="1">
        <v>0</v>
      </c>
      <c r="E26" s="8" t="s">
        <v>74</v>
      </c>
      <c r="F26" s="1">
        <v>0</v>
      </c>
      <c r="G26" s="1">
        <v>0</v>
      </c>
    </row>
    <row r="27" spans="1:10" x14ac:dyDescent="0.25">
      <c r="A27" s="8" t="s">
        <v>74</v>
      </c>
      <c r="B27" s="1">
        <v>0</v>
      </c>
      <c r="C27" s="1">
        <v>0</v>
      </c>
      <c r="E27" s="8" t="s">
        <v>74</v>
      </c>
      <c r="F27" s="1">
        <v>0</v>
      </c>
      <c r="G27" s="1">
        <v>0</v>
      </c>
    </row>
    <row r="28" spans="1:10" ht="13.5" thickBot="1" x14ac:dyDescent="0.35">
      <c r="A28" s="12" t="s">
        <v>80</v>
      </c>
      <c r="B28" s="13">
        <f>SUM(B13:B27)</f>
        <v>0</v>
      </c>
      <c r="C28" s="13">
        <f>SUM(C13:C27)</f>
        <v>0</v>
      </c>
      <c r="E28" s="12" t="s">
        <v>81</v>
      </c>
      <c r="F28" s="13">
        <f>SUM(F13:F27)</f>
        <v>0</v>
      </c>
      <c r="G28" s="13">
        <f>SUM(G13:G27)</f>
        <v>0</v>
      </c>
    </row>
    <row r="29" spans="1:10" ht="13.5" thickTop="1" x14ac:dyDescent="0.3">
      <c r="A29" s="3"/>
      <c r="B29" s="14"/>
      <c r="C29" s="14"/>
      <c r="E29" s="3"/>
      <c r="F29" s="14"/>
      <c r="G29" s="14"/>
    </row>
    <row r="30" spans="1:10" ht="13.5" thickBot="1" x14ac:dyDescent="0.35">
      <c r="A30" s="38" t="s">
        <v>65</v>
      </c>
      <c r="B30" s="38"/>
      <c r="C30" s="38"/>
      <c r="E30" s="38" t="s">
        <v>65</v>
      </c>
      <c r="F30" s="38"/>
      <c r="G30" s="38"/>
    </row>
    <row r="31" spans="1:10" ht="15" customHeight="1" x14ac:dyDescent="0.25">
      <c r="A31" s="39"/>
      <c r="B31" s="40"/>
      <c r="C31" s="41"/>
      <c r="E31" s="39"/>
      <c r="F31" s="40"/>
      <c r="G31" s="41"/>
    </row>
    <row r="32" spans="1:10" ht="15" customHeight="1" x14ac:dyDescent="0.25">
      <c r="A32" s="42"/>
      <c r="B32" s="43"/>
      <c r="C32" s="44"/>
      <c r="E32" s="42"/>
      <c r="F32" s="43"/>
      <c r="G32" s="44"/>
    </row>
    <row r="33" spans="1:7" ht="15" customHeight="1" x14ac:dyDescent="0.25">
      <c r="A33" s="42"/>
      <c r="B33" s="43"/>
      <c r="C33" s="44"/>
      <c r="E33" s="42"/>
      <c r="F33" s="43"/>
      <c r="G33" s="44"/>
    </row>
    <row r="34" spans="1:7" ht="15" customHeight="1" x14ac:dyDescent="0.25">
      <c r="A34" s="42"/>
      <c r="B34" s="43"/>
      <c r="C34" s="44"/>
      <c r="E34" s="42"/>
      <c r="F34" s="43"/>
      <c r="G34" s="44"/>
    </row>
    <row r="35" spans="1:7" ht="15" customHeight="1" x14ac:dyDescent="0.25">
      <c r="A35" s="42"/>
      <c r="B35" s="43"/>
      <c r="C35" s="44"/>
      <c r="E35" s="42"/>
      <c r="F35" s="43"/>
      <c r="G35" s="44"/>
    </row>
    <row r="36" spans="1:7" ht="15" customHeight="1" x14ac:dyDescent="0.25">
      <c r="A36" s="42"/>
      <c r="B36" s="43"/>
      <c r="C36" s="44"/>
      <c r="E36" s="42"/>
      <c r="F36" s="43"/>
      <c r="G36" s="44"/>
    </row>
    <row r="37" spans="1:7" ht="15.75" customHeight="1" thickBot="1" x14ac:dyDescent="0.3">
      <c r="A37" s="45"/>
      <c r="B37" s="46"/>
      <c r="C37" s="47"/>
      <c r="E37" s="45"/>
      <c r="F37" s="46"/>
      <c r="G37" s="47"/>
    </row>
    <row r="38" spans="1:7" x14ac:dyDescent="0.25">
      <c r="C38" s="15"/>
      <c r="F38" s="15"/>
    </row>
    <row r="39" spans="1:7" ht="13" x14ac:dyDescent="0.3">
      <c r="A39" s="11" t="s">
        <v>47</v>
      </c>
      <c r="B39" s="11"/>
      <c r="E39" s="11" t="s">
        <v>82</v>
      </c>
    </row>
    <row r="40" spans="1:7" x14ac:dyDescent="0.25">
      <c r="A40" s="6" t="s">
        <v>83</v>
      </c>
      <c r="B40" s="1">
        <v>0</v>
      </c>
      <c r="C40" s="1">
        <v>0</v>
      </c>
      <c r="E40" s="6" t="s">
        <v>56</v>
      </c>
      <c r="F40" s="1">
        <v>0</v>
      </c>
      <c r="G40" s="1">
        <v>0</v>
      </c>
    </row>
    <row r="41" spans="1:7" x14ac:dyDescent="0.25">
      <c r="A41" s="6" t="s">
        <v>84</v>
      </c>
      <c r="B41" s="1">
        <v>0</v>
      </c>
      <c r="C41" s="1">
        <v>0</v>
      </c>
      <c r="E41" s="6" t="s">
        <v>57</v>
      </c>
      <c r="F41" s="1">
        <v>0</v>
      </c>
      <c r="G41" s="1">
        <v>0</v>
      </c>
    </row>
    <row r="42" spans="1:7" x14ac:dyDescent="0.25">
      <c r="A42" s="6" t="s">
        <v>85</v>
      </c>
      <c r="B42" s="1">
        <v>0</v>
      </c>
      <c r="C42" s="1">
        <v>0</v>
      </c>
      <c r="E42" s="6" t="s">
        <v>60</v>
      </c>
      <c r="F42" s="1">
        <v>0</v>
      </c>
      <c r="G42" s="1">
        <v>0</v>
      </c>
    </row>
    <row r="43" spans="1:7" x14ac:dyDescent="0.25">
      <c r="A43" s="6" t="s">
        <v>86</v>
      </c>
      <c r="B43" s="1">
        <v>0</v>
      </c>
      <c r="C43" s="1">
        <v>0</v>
      </c>
      <c r="E43" s="6" t="s">
        <v>87</v>
      </c>
      <c r="F43" s="1">
        <v>0</v>
      </c>
      <c r="G43" s="1">
        <v>0</v>
      </c>
    </row>
    <row r="44" spans="1:7" x14ac:dyDescent="0.25">
      <c r="A44" s="6" t="s">
        <v>88</v>
      </c>
      <c r="B44" s="1">
        <v>0</v>
      </c>
      <c r="C44" s="1">
        <v>0</v>
      </c>
      <c r="E44" s="6" t="s">
        <v>61</v>
      </c>
      <c r="F44" s="1">
        <v>0</v>
      </c>
      <c r="G44" s="1">
        <v>0</v>
      </c>
    </row>
    <row r="45" spans="1:7" x14ac:dyDescent="0.25">
      <c r="A45" s="6" t="s">
        <v>89</v>
      </c>
      <c r="B45" s="1">
        <v>0</v>
      </c>
      <c r="C45" s="1">
        <v>0</v>
      </c>
      <c r="E45" s="8" t="s">
        <v>90</v>
      </c>
      <c r="F45" s="1">
        <v>0</v>
      </c>
      <c r="G45" s="1">
        <v>0</v>
      </c>
    </row>
    <row r="46" spans="1:7" x14ac:dyDescent="0.25">
      <c r="A46" s="6" t="s">
        <v>91</v>
      </c>
      <c r="B46" s="1">
        <v>0</v>
      </c>
      <c r="C46" s="1">
        <v>0</v>
      </c>
      <c r="E46" s="8" t="s">
        <v>92</v>
      </c>
      <c r="F46" s="1">
        <v>0</v>
      </c>
      <c r="G46" s="1">
        <v>0</v>
      </c>
    </row>
    <row r="47" spans="1:7" x14ac:dyDescent="0.25">
      <c r="A47" s="6" t="s">
        <v>77</v>
      </c>
      <c r="B47" s="1">
        <v>0</v>
      </c>
      <c r="C47" s="1">
        <v>0</v>
      </c>
      <c r="E47" s="8" t="s">
        <v>93</v>
      </c>
      <c r="F47" s="1">
        <v>0</v>
      </c>
      <c r="G47" s="1">
        <v>0</v>
      </c>
    </row>
    <row r="48" spans="1:7" x14ac:dyDescent="0.25">
      <c r="A48" s="6" t="s">
        <v>94</v>
      </c>
      <c r="B48" s="1">
        <v>0</v>
      </c>
      <c r="C48" s="1">
        <v>0</v>
      </c>
      <c r="E48" s="8" t="s">
        <v>95</v>
      </c>
      <c r="F48" s="1">
        <v>0</v>
      </c>
      <c r="G48" s="1">
        <v>0</v>
      </c>
    </row>
    <row r="49" spans="1:7" x14ac:dyDescent="0.25">
      <c r="A49" s="6" t="s">
        <v>73</v>
      </c>
      <c r="B49" s="1">
        <v>0</v>
      </c>
      <c r="C49" s="1">
        <v>0</v>
      </c>
      <c r="E49" s="8" t="s">
        <v>96</v>
      </c>
      <c r="F49" s="1">
        <v>0</v>
      </c>
      <c r="G49" s="1">
        <v>0</v>
      </c>
    </row>
    <row r="50" spans="1:7" x14ac:dyDescent="0.25">
      <c r="A50" s="6" t="s">
        <v>97</v>
      </c>
      <c r="B50" s="1">
        <v>0</v>
      </c>
      <c r="C50" s="1">
        <v>0</v>
      </c>
      <c r="E50" s="8" t="s">
        <v>98</v>
      </c>
      <c r="F50" s="1">
        <v>0</v>
      </c>
      <c r="G50" s="1">
        <v>0</v>
      </c>
    </row>
    <row r="51" spans="1:7" x14ac:dyDescent="0.25">
      <c r="A51" s="6" t="s">
        <v>99</v>
      </c>
      <c r="B51" s="1">
        <v>0</v>
      </c>
      <c r="C51" s="1">
        <v>0</v>
      </c>
      <c r="E51" s="8" t="s">
        <v>74</v>
      </c>
      <c r="F51" s="1">
        <v>0</v>
      </c>
      <c r="G51" s="1">
        <v>0</v>
      </c>
    </row>
    <row r="52" spans="1:7" x14ac:dyDescent="0.25">
      <c r="A52" s="6" t="s">
        <v>79</v>
      </c>
      <c r="B52" s="1">
        <v>0</v>
      </c>
      <c r="C52" s="1">
        <v>0</v>
      </c>
      <c r="E52" s="8" t="s">
        <v>74</v>
      </c>
      <c r="F52" s="1">
        <v>0</v>
      </c>
      <c r="G52" s="1">
        <v>0</v>
      </c>
    </row>
    <row r="53" spans="1:7" x14ac:dyDescent="0.25">
      <c r="A53" s="8" t="s">
        <v>74</v>
      </c>
      <c r="B53" s="1">
        <v>0</v>
      </c>
      <c r="C53" s="1">
        <v>0</v>
      </c>
      <c r="E53" s="8" t="s">
        <v>74</v>
      </c>
      <c r="F53" s="1">
        <v>0</v>
      </c>
      <c r="G53" s="1">
        <v>0</v>
      </c>
    </row>
    <row r="54" spans="1:7" x14ac:dyDescent="0.25">
      <c r="A54" s="8" t="s">
        <v>74</v>
      </c>
      <c r="B54" s="1">
        <v>0</v>
      </c>
      <c r="C54" s="1">
        <v>0</v>
      </c>
      <c r="E54" s="8" t="s">
        <v>74</v>
      </c>
      <c r="F54" s="1">
        <v>0</v>
      </c>
      <c r="G54" s="1">
        <v>0</v>
      </c>
    </row>
    <row r="55" spans="1:7" x14ac:dyDescent="0.25">
      <c r="A55" s="8" t="s">
        <v>74</v>
      </c>
      <c r="B55" s="1">
        <v>0</v>
      </c>
      <c r="C55" s="1">
        <v>0</v>
      </c>
      <c r="E55" s="8" t="s">
        <v>74</v>
      </c>
      <c r="F55" s="1">
        <v>0</v>
      </c>
      <c r="G55" s="1">
        <v>0</v>
      </c>
    </row>
    <row r="56" spans="1:7" x14ac:dyDescent="0.25">
      <c r="A56" s="8" t="s">
        <v>74</v>
      </c>
      <c r="B56" s="1">
        <v>0</v>
      </c>
      <c r="C56" s="1">
        <v>0</v>
      </c>
      <c r="E56" s="8" t="s">
        <v>74</v>
      </c>
      <c r="F56" s="1">
        <v>0</v>
      </c>
      <c r="G56" s="1">
        <v>0</v>
      </c>
    </row>
    <row r="57" spans="1:7" x14ac:dyDescent="0.25">
      <c r="A57" s="8" t="s">
        <v>74</v>
      </c>
      <c r="B57" s="1">
        <v>0</v>
      </c>
      <c r="C57" s="1">
        <v>0</v>
      </c>
      <c r="E57" s="8" t="s">
        <v>74</v>
      </c>
      <c r="F57" s="1">
        <v>0</v>
      </c>
      <c r="G57" s="1">
        <v>0</v>
      </c>
    </row>
    <row r="58" spans="1:7" ht="13.5" thickBot="1" x14ac:dyDescent="0.35">
      <c r="A58" s="12" t="s">
        <v>100</v>
      </c>
      <c r="B58" s="13">
        <f>SUM(B40:B57)</f>
        <v>0</v>
      </c>
      <c r="C58" s="13">
        <f>SUM(C40:C57)</f>
        <v>0</v>
      </c>
      <c r="E58" s="12" t="s">
        <v>101</v>
      </c>
      <c r="F58" s="13">
        <f>SUM(F40:F57)</f>
        <v>0</v>
      </c>
      <c r="G58" s="13">
        <f>SUM(G40:G57)</f>
        <v>0</v>
      </c>
    </row>
    <row r="59" spans="1:7" ht="13.5" thickTop="1" x14ac:dyDescent="0.3">
      <c r="A59" s="3"/>
      <c r="B59" s="14"/>
      <c r="C59" s="14"/>
      <c r="E59" s="3"/>
      <c r="F59" s="14"/>
      <c r="G59" s="14"/>
    </row>
    <row r="60" spans="1:7" ht="13.5" thickBot="1" x14ac:dyDescent="0.35">
      <c r="A60" s="38" t="s">
        <v>65</v>
      </c>
      <c r="B60" s="38"/>
      <c r="C60" s="38"/>
      <c r="E60" s="38" t="s">
        <v>65</v>
      </c>
      <c r="F60" s="38"/>
      <c r="G60" s="38"/>
    </row>
    <row r="61" spans="1:7" x14ac:dyDescent="0.25">
      <c r="A61" s="39"/>
      <c r="B61" s="40"/>
      <c r="C61" s="41"/>
      <c r="E61" s="39"/>
      <c r="F61" s="40"/>
      <c r="G61" s="41"/>
    </row>
    <row r="62" spans="1:7" x14ac:dyDescent="0.25">
      <c r="A62" s="42"/>
      <c r="B62" s="43"/>
      <c r="C62" s="44"/>
      <c r="E62" s="42"/>
      <c r="F62" s="43"/>
      <c r="G62" s="44"/>
    </row>
    <row r="63" spans="1:7" x14ac:dyDescent="0.25">
      <c r="A63" s="42"/>
      <c r="B63" s="43"/>
      <c r="C63" s="44"/>
      <c r="E63" s="42"/>
      <c r="F63" s="43"/>
      <c r="G63" s="44"/>
    </row>
    <row r="64" spans="1:7" x14ac:dyDescent="0.25">
      <c r="A64" s="42"/>
      <c r="B64" s="43"/>
      <c r="C64" s="44"/>
      <c r="E64" s="42"/>
      <c r="F64" s="43"/>
      <c r="G64" s="44"/>
    </row>
    <row r="65" spans="1:7" x14ac:dyDescent="0.25">
      <c r="A65" s="42"/>
      <c r="B65" s="43"/>
      <c r="C65" s="44"/>
      <c r="E65" s="42"/>
      <c r="F65" s="43"/>
      <c r="G65" s="44"/>
    </row>
    <row r="66" spans="1:7" x14ac:dyDescent="0.25">
      <c r="A66" s="42"/>
      <c r="B66" s="43"/>
      <c r="C66" s="44"/>
      <c r="E66" s="42"/>
      <c r="F66" s="43"/>
      <c r="G66" s="44"/>
    </row>
    <row r="67" spans="1:7" ht="13" thickBot="1" x14ac:dyDescent="0.3">
      <c r="A67" s="45"/>
      <c r="B67" s="46"/>
      <c r="C67" s="47"/>
      <c r="E67" s="45"/>
      <c r="F67" s="46"/>
      <c r="G67" s="47"/>
    </row>
    <row r="68" spans="1:7" x14ac:dyDescent="0.25">
      <c r="C68" s="16"/>
      <c r="F68" s="16"/>
    </row>
    <row r="69" spans="1:7" ht="13.5" thickBot="1" x14ac:dyDescent="0.35">
      <c r="A69" s="11" t="s">
        <v>49</v>
      </c>
      <c r="B69" s="11"/>
      <c r="E69" s="3" t="s">
        <v>102</v>
      </c>
    </row>
    <row r="70" spans="1:7" ht="12.75" customHeight="1" x14ac:dyDescent="0.3">
      <c r="A70" s="6" t="s">
        <v>103</v>
      </c>
      <c r="B70" s="1">
        <v>0</v>
      </c>
      <c r="C70" s="1">
        <v>0</v>
      </c>
      <c r="E70" s="48"/>
      <c r="F70" s="49"/>
      <c r="G70" s="50"/>
    </row>
    <row r="71" spans="1:7" ht="15" customHeight="1" x14ac:dyDescent="0.3">
      <c r="A71" s="6" t="s">
        <v>104</v>
      </c>
      <c r="B71" s="1">
        <v>0</v>
      </c>
      <c r="C71" s="1">
        <v>0</v>
      </c>
      <c r="E71" s="51"/>
      <c r="F71" s="52"/>
      <c r="G71" s="53"/>
    </row>
    <row r="72" spans="1:7" ht="15" customHeight="1" x14ac:dyDescent="0.25">
      <c r="A72" s="6" t="s">
        <v>105</v>
      </c>
      <c r="B72" s="1">
        <v>0</v>
      </c>
      <c r="C72" s="1">
        <v>0</v>
      </c>
      <c r="E72" s="51"/>
      <c r="F72" s="52"/>
      <c r="G72" s="53"/>
    </row>
    <row r="73" spans="1:7" ht="15" customHeight="1" x14ac:dyDescent="0.25">
      <c r="A73" s="6" t="s">
        <v>106</v>
      </c>
      <c r="B73" s="1">
        <v>0</v>
      </c>
      <c r="C73" s="1">
        <v>0</v>
      </c>
      <c r="E73" s="51"/>
      <c r="F73" s="52"/>
      <c r="G73" s="53"/>
    </row>
    <row r="74" spans="1:7" ht="15" customHeight="1" x14ac:dyDescent="0.25">
      <c r="A74" s="6" t="s">
        <v>107</v>
      </c>
      <c r="B74" s="1">
        <v>0</v>
      </c>
      <c r="C74" s="1">
        <v>0</v>
      </c>
      <c r="E74" s="51"/>
      <c r="F74" s="52"/>
      <c r="G74" s="53"/>
    </row>
    <row r="75" spans="1:7" ht="15" customHeight="1" x14ac:dyDescent="0.25">
      <c r="A75" s="6" t="s">
        <v>108</v>
      </c>
      <c r="B75" s="1">
        <v>0</v>
      </c>
      <c r="C75" s="1">
        <v>0</v>
      </c>
      <c r="E75" s="51"/>
      <c r="F75" s="52"/>
      <c r="G75" s="53"/>
    </row>
    <row r="76" spans="1:7" ht="15" customHeight="1" x14ac:dyDescent="0.25">
      <c r="A76" s="6" t="s">
        <v>109</v>
      </c>
      <c r="B76" s="1">
        <v>0</v>
      </c>
      <c r="C76" s="1">
        <v>0</v>
      </c>
      <c r="E76" s="51"/>
      <c r="F76" s="52"/>
      <c r="G76" s="53"/>
    </row>
    <row r="77" spans="1:7" ht="15" customHeight="1" x14ac:dyDescent="0.3">
      <c r="A77" s="6" t="s">
        <v>110</v>
      </c>
      <c r="B77" s="1">
        <v>0</v>
      </c>
      <c r="C77" s="1">
        <v>0</v>
      </c>
      <c r="E77" s="51"/>
      <c r="F77" s="52"/>
      <c r="G77" s="53"/>
    </row>
    <row r="78" spans="1:7" ht="15" customHeight="1" x14ac:dyDescent="0.25">
      <c r="A78" s="6" t="s">
        <v>111</v>
      </c>
      <c r="B78" s="1">
        <v>0</v>
      </c>
      <c r="C78" s="1">
        <v>0</v>
      </c>
      <c r="E78" s="51"/>
      <c r="F78" s="52"/>
      <c r="G78" s="53"/>
    </row>
    <row r="79" spans="1:7" ht="15" customHeight="1" x14ac:dyDescent="0.25">
      <c r="A79" s="6" t="s">
        <v>112</v>
      </c>
      <c r="B79" s="1">
        <v>0</v>
      </c>
      <c r="C79" s="1">
        <v>0</v>
      </c>
      <c r="E79" s="51"/>
      <c r="F79" s="52"/>
      <c r="G79" s="53"/>
    </row>
    <row r="80" spans="1:7" ht="15" customHeight="1" x14ac:dyDescent="0.3">
      <c r="A80" s="8" t="s">
        <v>113</v>
      </c>
      <c r="B80" s="1">
        <v>0</v>
      </c>
      <c r="C80" s="1">
        <v>0</v>
      </c>
      <c r="E80" s="51"/>
      <c r="F80" s="52"/>
      <c r="G80" s="53"/>
    </row>
    <row r="81" spans="1:7" ht="15" customHeight="1" x14ac:dyDescent="0.3">
      <c r="A81" s="8" t="s">
        <v>114</v>
      </c>
      <c r="B81" s="1">
        <v>0</v>
      </c>
      <c r="C81" s="1">
        <v>0</v>
      </c>
      <c r="E81" s="51"/>
      <c r="F81" s="52"/>
      <c r="G81" s="53"/>
    </row>
    <row r="82" spans="1:7" ht="15" customHeight="1" x14ac:dyDescent="0.3">
      <c r="A82" s="8" t="s">
        <v>115</v>
      </c>
      <c r="B82" s="1">
        <v>0</v>
      </c>
      <c r="C82" s="1">
        <v>0</v>
      </c>
      <c r="E82" s="51"/>
      <c r="F82" s="52"/>
      <c r="G82" s="53"/>
    </row>
    <row r="83" spans="1:7" ht="15" customHeight="1" x14ac:dyDescent="0.3">
      <c r="A83" s="8" t="s">
        <v>116</v>
      </c>
      <c r="B83" s="1">
        <v>0</v>
      </c>
      <c r="C83" s="1">
        <v>0</v>
      </c>
      <c r="E83" s="51"/>
      <c r="F83" s="52"/>
      <c r="G83" s="53"/>
    </row>
    <row r="84" spans="1:7" ht="15" customHeight="1" x14ac:dyDescent="0.3">
      <c r="A84" s="8" t="s">
        <v>117</v>
      </c>
      <c r="B84" s="1">
        <v>0</v>
      </c>
      <c r="C84" s="1">
        <v>0</v>
      </c>
      <c r="E84" s="51"/>
      <c r="F84" s="52"/>
      <c r="G84" s="53"/>
    </row>
    <row r="85" spans="1:7" ht="15" customHeight="1" x14ac:dyDescent="0.3">
      <c r="A85" s="8" t="s">
        <v>118</v>
      </c>
      <c r="B85" s="1">
        <v>0</v>
      </c>
      <c r="C85" s="1">
        <v>0</v>
      </c>
      <c r="E85" s="51"/>
      <c r="F85" s="52"/>
      <c r="G85" s="53"/>
    </row>
    <row r="86" spans="1:7" ht="15" customHeight="1" x14ac:dyDescent="0.3">
      <c r="A86" s="8" t="s">
        <v>119</v>
      </c>
      <c r="B86" s="1">
        <v>0</v>
      </c>
      <c r="C86" s="1">
        <v>0</v>
      </c>
      <c r="E86" s="51"/>
      <c r="F86" s="52"/>
      <c r="G86" s="53"/>
    </row>
    <row r="87" spans="1:7" ht="15" customHeight="1" x14ac:dyDescent="0.3">
      <c r="A87" s="8" t="s">
        <v>120</v>
      </c>
      <c r="B87" s="1">
        <v>0</v>
      </c>
      <c r="C87" s="1">
        <v>0</v>
      </c>
      <c r="E87" s="51"/>
      <c r="F87" s="52"/>
      <c r="G87" s="53"/>
    </row>
    <row r="88" spans="1:7" ht="15" customHeight="1" x14ac:dyDescent="0.3">
      <c r="A88" s="8" t="s">
        <v>121</v>
      </c>
      <c r="B88" s="1">
        <v>0</v>
      </c>
      <c r="C88" s="1">
        <v>0</v>
      </c>
      <c r="E88" s="51"/>
      <c r="F88" s="52"/>
      <c r="G88" s="53"/>
    </row>
    <row r="89" spans="1:7" ht="15" customHeight="1" x14ac:dyDescent="0.3">
      <c r="A89" s="8" t="s">
        <v>122</v>
      </c>
      <c r="B89" s="1">
        <v>0</v>
      </c>
      <c r="C89" s="1">
        <v>0</v>
      </c>
      <c r="E89" s="51"/>
      <c r="F89" s="52"/>
      <c r="G89" s="53"/>
    </row>
    <row r="90" spans="1:7" ht="15" customHeight="1" x14ac:dyDescent="0.3">
      <c r="A90" s="8" t="s">
        <v>123</v>
      </c>
      <c r="B90" s="1">
        <v>0</v>
      </c>
      <c r="C90" s="1">
        <v>0</v>
      </c>
      <c r="E90" s="51"/>
      <c r="F90" s="52"/>
      <c r="G90" s="53"/>
    </row>
    <row r="91" spans="1:7" ht="15" customHeight="1" x14ac:dyDescent="0.3">
      <c r="A91" s="8" t="s">
        <v>124</v>
      </c>
      <c r="B91" s="1">
        <v>0</v>
      </c>
      <c r="C91" s="1">
        <v>0</v>
      </c>
      <c r="E91" s="51"/>
      <c r="F91" s="52"/>
      <c r="G91" s="53"/>
    </row>
    <row r="92" spans="1:7" ht="15" customHeight="1" x14ac:dyDescent="0.3">
      <c r="A92" s="8" t="s">
        <v>125</v>
      </c>
      <c r="B92" s="1">
        <v>0</v>
      </c>
      <c r="C92" s="1">
        <v>0</v>
      </c>
      <c r="E92" s="51"/>
      <c r="F92" s="52"/>
      <c r="G92" s="53"/>
    </row>
    <row r="93" spans="1:7" ht="15" customHeight="1" x14ac:dyDescent="0.3">
      <c r="A93" s="8" t="s">
        <v>126</v>
      </c>
      <c r="B93" s="1">
        <v>0</v>
      </c>
      <c r="C93" s="1">
        <v>0</v>
      </c>
      <c r="E93" s="51"/>
      <c r="F93" s="52"/>
      <c r="G93" s="53"/>
    </row>
    <row r="94" spans="1:7" ht="15" customHeight="1" x14ac:dyDescent="0.3">
      <c r="A94" s="8" t="s">
        <v>127</v>
      </c>
      <c r="B94" s="1">
        <v>0</v>
      </c>
      <c r="C94" s="1">
        <v>0</v>
      </c>
      <c r="E94" s="51"/>
      <c r="F94" s="52"/>
      <c r="G94" s="53"/>
    </row>
    <row r="95" spans="1:7" ht="15" customHeight="1" x14ac:dyDescent="0.25">
      <c r="A95" s="8" t="s">
        <v>128</v>
      </c>
      <c r="B95" s="1">
        <v>0</v>
      </c>
      <c r="C95" s="1">
        <v>0</v>
      </c>
      <c r="E95" s="51"/>
      <c r="F95" s="52"/>
      <c r="G95" s="53"/>
    </row>
    <row r="96" spans="1:7" ht="15.75" customHeight="1" thickBot="1" x14ac:dyDescent="0.35">
      <c r="A96" s="12" t="s">
        <v>129</v>
      </c>
      <c r="B96" s="13">
        <f>SUM(B70:B95)</f>
        <v>0</v>
      </c>
      <c r="C96" s="13">
        <f>SUM(C70:C95)</f>
        <v>0</v>
      </c>
      <c r="E96" s="51"/>
      <c r="F96" s="52"/>
      <c r="G96" s="53"/>
    </row>
    <row r="97" spans="1:7" ht="15.75" customHeight="1" thickTop="1" x14ac:dyDescent="0.3">
      <c r="A97" s="3"/>
      <c r="B97" s="14"/>
      <c r="C97" s="14"/>
      <c r="E97" s="51"/>
      <c r="F97" s="52"/>
      <c r="G97" s="53"/>
    </row>
    <row r="98" spans="1:7" ht="16.5" customHeight="1" thickBot="1" x14ac:dyDescent="0.35">
      <c r="A98" s="38" t="s">
        <v>65</v>
      </c>
      <c r="B98" s="38"/>
      <c r="C98" s="38"/>
      <c r="E98" s="51"/>
      <c r="F98" s="52"/>
      <c r="G98" s="53"/>
    </row>
    <row r="99" spans="1:7" ht="15" customHeight="1" x14ac:dyDescent="0.25">
      <c r="A99" s="39"/>
      <c r="B99" s="40"/>
      <c r="C99" s="41"/>
      <c r="E99" s="51"/>
      <c r="F99" s="52"/>
      <c r="G99" s="53"/>
    </row>
    <row r="100" spans="1:7" ht="15" customHeight="1" x14ac:dyDescent="0.25">
      <c r="A100" s="42"/>
      <c r="B100" s="43"/>
      <c r="C100" s="44"/>
      <c r="E100" s="51"/>
      <c r="F100" s="52"/>
      <c r="G100" s="53"/>
    </row>
    <row r="101" spans="1:7" ht="15" customHeight="1" x14ac:dyDescent="0.25">
      <c r="A101" s="42"/>
      <c r="B101" s="43"/>
      <c r="C101" s="44"/>
      <c r="E101" s="51"/>
      <c r="F101" s="52"/>
      <c r="G101" s="53"/>
    </row>
    <row r="102" spans="1:7" ht="15" customHeight="1" x14ac:dyDescent="0.25">
      <c r="A102" s="42"/>
      <c r="B102" s="43"/>
      <c r="C102" s="44"/>
      <c r="E102" s="51"/>
      <c r="F102" s="52"/>
      <c r="G102" s="53"/>
    </row>
    <row r="103" spans="1:7" ht="15" customHeight="1" x14ac:dyDescent="0.25">
      <c r="A103" s="42"/>
      <c r="B103" s="43"/>
      <c r="C103" s="44"/>
      <c r="E103" s="51"/>
      <c r="F103" s="52"/>
      <c r="G103" s="53"/>
    </row>
    <row r="104" spans="1:7" ht="15" customHeight="1" x14ac:dyDescent="0.25">
      <c r="A104" s="42"/>
      <c r="B104" s="43"/>
      <c r="C104" s="44"/>
      <c r="E104" s="51"/>
      <c r="F104" s="52"/>
      <c r="G104" s="53"/>
    </row>
    <row r="105" spans="1:7" ht="15.75" customHeight="1" thickBot="1" x14ac:dyDescent="0.3">
      <c r="A105" s="45"/>
      <c r="B105" s="46"/>
      <c r="C105" s="47"/>
      <c r="E105" s="51"/>
      <c r="F105" s="52"/>
      <c r="G105" s="53"/>
    </row>
    <row r="106" spans="1:7" ht="15" customHeight="1" x14ac:dyDescent="0.25">
      <c r="C106" s="16"/>
      <c r="E106" s="51"/>
      <c r="F106" s="52"/>
      <c r="G106" s="53"/>
    </row>
    <row r="107" spans="1:7" ht="15" customHeight="1" x14ac:dyDescent="0.3">
      <c r="A107" s="11" t="s">
        <v>130</v>
      </c>
      <c r="B107" s="11"/>
      <c r="E107" s="51"/>
      <c r="F107" s="52"/>
      <c r="G107" s="53"/>
    </row>
    <row r="108" spans="1:7" ht="15" customHeight="1" x14ac:dyDescent="0.25">
      <c r="A108" s="8" t="s">
        <v>131</v>
      </c>
      <c r="B108" s="1">
        <v>0</v>
      </c>
      <c r="C108" s="1">
        <v>0</v>
      </c>
      <c r="E108" s="51"/>
      <c r="F108" s="52"/>
      <c r="G108" s="53"/>
    </row>
    <row r="109" spans="1:7" ht="15" customHeight="1" x14ac:dyDescent="0.25">
      <c r="A109" s="8" t="s">
        <v>132</v>
      </c>
      <c r="B109" s="1">
        <v>0</v>
      </c>
      <c r="C109" s="1">
        <v>0</v>
      </c>
      <c r="E109" s="51"/>
      <c r="F109" s="52"/>
      <c r="G109" s="53"/>
    </row>
    <row r="110" spans="1:7" ht="15" customHeight="1" x14ac:dyDescent="0.25">
      <c r="A110" s="8" t="s">
        <v>133</v>
      </c>
      <c r="B110" s="1">
        <v>0</v>
      </c>
      <c r="C110" s="1">
        <v>0</v>
      </c>
      <c r="E110" s="51"/>
      <c r="F110" s="52"/>
      <c r="G110" s="53"/>
    </row>
    <row r="111" spans="1:7" ht="15" customHeight="1" x14ac:dyDescent="0.25">
      <c r="A111" s="8" t="s">
        <v>134</v>
      </c>
      <c r="B111" s="1">
        <v>0</v>
      </c>
      <c r="C111" s="1">
        <v>0</v>
      </c>
      <c r="E111" s="51"/>
      <c r="F111" s="52"/>
      <c r="G111" s="53"/>
    </row>
    <row r="112" spans="1:7" ht="15" customHeight="1" x14ac:dyDescent="0.25">
      <c r="A112" s="8" t="s">
        <v>135</v>
      </c>
      <c r="B112" s="1">
        <v>0</v>
      </c>
      <c r="C112" s="1">
        <v>0</v>
      </c>
      <c r="E112" s="51"/>
      <c r="F112" s="52"/>
      <c r="G112" s="53"/>
    </row>
    <row r="113" spans="1:7" ht="15.75" customHeight="1" thickBot="1" x14ac:dyDescent="0.35">
      <c r="A113" s="12" t="s">
        <v>136</v>
      </c>
      <c r="B113" s="13">
        <f>SUM(B108:B112)</f>
        <v>0</v>
      </c>
      <c r="C113" s="13">
        <f>SUM(C108:C112)</f>
        <v>0</v>
      </c>
      <c r="E113" s="51"/>
      <c r="F113" s="52"/>
      <c r="G113" s="53"/>
    </row>
    <row r="114" spans="1:7" ht="15.75" customHeight="1" thickTop="1" x14ac:dyDescent="0.3">
      <c r="A114" s="3"/>
      <c r="B114" s="14"/>
      <c r="C114" s="14"/>
      <c r="E114" s="51"/>
      <c r="F114" s="52"/>
      <c r="G114" s="53"/>
    </row>
    <row r="115" spans="1:7" ht="16.5" customHeight="1" thickBot="1" x14ac:dyDescent="0.35">
      <c r="A115" s="38" t="s">
        <v>65</v>
      </c>
      <c r="B115" s="38"/>
      <c r="C115" s="38"/>
      <c r="E115" s="51"/>
      <c r="F115" s="52"/>
      <c r="G115" s="53"/>
    </row>
    <row r="116" spans="1:7" ht="15" customHeight="1" x14ac:dyDescent="0.25">
      <c r="A116" s="39"/>
      <c r="B116" s="40"/>
      <c r="C116" s="41"/>
      <c r="E116" s="51"/>
      <c r="F116" s="52"/>
      <c r="G116" s="53"/>
    </row>
    <row r="117" spans="1:7" ht="15" customHeight="1" x14ac:dyDescent="0.25">
      <c r="A117" s="42"/>
      <c r="B117" s="43"/>
      <c r="C117" s="44"/>
      <c r="E117" s="51"/>
      <c r="F117" s="52"/>
      <c r="G117" s="53"/>
    </row>
    <row r="118" spans="1:7" ht="15" customHeight="1" x14ac:dyDescent="0.25">
      <c r="A118" s="42"/>
      <c r="B118" s="43"/>
      <c r="C118" s="44"/>
      <c r="E118" s="51"/>
      <c r="F118" s="52"/>
      <c r="G118" s="53"/>
    </row>
    <row r="119" spans="1:7" ht="15" customHeight="1" x14ac:dyDescent="0.25">
      <c r="A119" s="42"/>
      <c r="B119" s="43"/>
      <c r="C119" s="44"/>
      <c r="E119" s="51"/>
      <c r="F119" s="52"/>
      <c r="G119" s="53"/>
    </row>
    <row r="120" spans="1:7" ht="15" customHeight="1" x14ac:dyDescent="0.25">
      <c r="A120" s="42"/>
      <c r="B120" s="43"/>
      <c r="C120" s="44"/>
      <c r="E120" s="51"/>
      <c r="F120" s="52"/>
      <c r="G120" s="53"/>
    </row>
    <row r="121" spans="1:7" ht="15" customHeight="1" x14ac:dyDescent="0.25">
      <c r="A121" s="42"/>
      <c r="B121" s="43"/>
      <c r="C121" s="44"/>
      <c r="E121" s="51"/>
      <c r="F121" s="52"/>
      <c r="G121" s="53"/>
    </row>
    <row r="122" spans="1:7" ht="15.75" customHeight="1" thickBot="1" x14ac:dyDescent="0.3">
      <c r="A122" s="45"/>
      <c r="B122" s="46"/>
      <c r="C122" s="47"/>
      <c r="E122" s="51"/>
      <c r="F122" s="52"/>
      <c r="G122" s="53"/>
    </row>
    <row r="123" spans="1:7" ht="15" customHeight="1" x14ac:dyDescent="0.3">
      <c r="A123" s="3"/>
      <c r="B123" s="3"/>
      <c r="C123" s="14"/>
      <c r="E123" s="51"/>
      <c r="F123" s="52"/>
      <c r="G123" s="53"/>
    </row>
    <row r="124" spans="1:7" ht="15" customHeight="1" x14ac:dyDescent="0.3">
      <c r="A124" s="11" t="s">
        <v>137</v>
      </c>
      <c r="B124" s="11"/>
      <c r="E124" s="51"/>
      <c r="F124" s="52"/>
      <c r="G124" s="53"/>
    </row>
    <row r="125" spans="1:7" ht="15" customHeight="1" x14ac:dyDescent="0.25">
      <c r="A125" s="8" t="s">
        <v>138</v>
      </c>
      <c r="B125" s="1">
        <v>0</v>
      </c>
      <c r="C125" s="1">
        <v>0</v>
      </c>
      <c r="E125" s="51"/>
      <c r="F125" s="52"/>
      <c r="G125" s="53"/>
    </row>
    <row r="126" spans="1:7" ht="15" customHeight="1" x14ac:dyDescent="0.25">
      <c r="A126" s="8" t="s">
        <v>139</v>
      </c>
      <c r="B126" s="1">
        <v>0</v>
      </c>
      <c r="C126" s="1">
        <v>0</v>
      </c>
      <c r="E126" s="51"/>
      <c r="F126" s="52"/>
      <c r="G126" s="53"/>
    </row>
    <row r="127" spans="1:7" ht="15" customHeight="1" x14ac:dyDescent="0.25">
      <c r="A127" s="8" t="s">
        <v>140</v>
      </c>
      <c r="B127" s="1">
        <v>0</v>
      </c>
      <c r="C127" s="1">
        <v>0</v>
      </c>
      <c r="E127" s="51"/>
      <c r="F127" s="52"/>
      <c r="G127" s="53"/>
    </row>
    <row r="128" spans="1:7" ht="15" customHeight="1" x14ac:dyDescent="0.25">
      <c r="A128" s="8" t="s">
        <v>141</v>
      </c>
      <c r="B128" s="1">
        <v>0</v>
      </c>
      <c r="C128" s="1">
        <v>0</v>
      </c>
      <c r="E128" s="51"/>
      <c r="F128" s="52"/>
      <c r="G128" s="53"/>
    </row>
    <row r="129" spans="1:7" ht="15" customHeight="1" x14ac:dyDescent="0.25">
      <c r="A129" s="8" t="s">
        <v>142</v>
      </c>
      <c r="B129" s="1">
        <v>0</v>
      </c>
      <c r="C129" s="1">
        <v>0</v>
      </c>
      <c r="E129" s="51"/>
      <c r="F129" s="52"/>
      <c r="G129" s="53"/>
    </row>
    <row r="130" spans="1:7" ht="15" customHeight="1" x14ac:dyDescent="0.25">
      <c r="A130" s="8" t="s">
        <v>143</v>
      </c>
      <c r="B130" s="1">
        <v>0</v>
      </c>
      <c r="C130" s="1">
        <v>0</v>
      </c>
      <c r="E130" s="51"/>
      <c r="F130" s="52"/>
      <c r="G130" s="53"/>
    </row>
    <row r="131" spans="1:7" ht="15" customHeight="1" x14ac:dyDescent="0.25">
      <c r="A131" s="8" t="s">
        <v>144</v>
      </c>
      <c r="B131" s="1">
        <v>0</v>
      </c>
      <c r="C131" s="1">
        <v>0</v>
      </c>
      <c r="E131" s="51"/>
      <c r="F131" s="52"/>
      <c r="G131" s="53"/>
    </row>
    <row r="132" spans="1:7" ht="15" customHeight="1" x14ac:dyDescent="0.25">
      <c r="A132" s="8" t="s">
        <v>145</v>
      </c>
      <c r="B132" s="1">
        <v>0</v>
      </c>
      <c r="C132" s="1">
        <v>0</v>
      </c>
      <c r="E132" s="51"/>
      <c r="F132" s="52"/>
      <c r="G132" s="53"/>
    </row>
    <row r="133" spans="1:7" ht="15" customHeight="1" x14ac:dyDescent="0.25">
      <c r="A133" s="8" t="s">
        <v>146</v>
      </c>
      <c r="B133" s="1">
        <v>0</v>
      </c>
      <c r="C133" s="1">
        <v>0</v>
      </c>
      <c r="E133" s="51"/>
      <c r="F133" s="52"/>
      <c r="G133" s="53"/>
    </row>
    <row r="134" spans="1:7" ht="15" customHeight="1" x14ac:dyDescent="0.25">
      <c r="A134" s="8" t="s">
        <v>147</v>
      </c>
      <c r="B134" s="1">
        <v>0</v>
      </c>
      <c r="C134" s="1">
        <v>0</v>
      </c>
      <c r="E134" s="51"/>
      <c r="F134" s="52"/>
      <c r="G134" s="53"/>
    </row>
    <row r="135" spans="1:7" ht="15.75" customHeight="1" thickBot="1" x14ac:dyDescent="0.35">
      <c r="A135" s="12" t="s">
        <v>148</v>
      </c>
      <c r="B135" s="13">
        <f>SUM(B125:B134)</f>
        <v>0</v>
      </c>
      <c r="C135" s="13">
        <f>SUM(C125:C134)</f>
        <v>0</v>
      </c>
      <c r="E135" s="51"/>
      <c r="F135" s="52"/>
      <c r="G135" s="53"/>
    </row>
    <row r="136" spans="1:7" ht="15.75" customHeight="1" thickTop="1" x14ac:dyDescent="0.3">
      <c r="A136" s="3"/>
      <c r="B136" s="14"/>
      <c r="C136" s="14"/>
      <c r="E136" s="51"/>
      <c r="F136" s="52"/>
      <c r="G136" s="53"/>
    </row>
    <row r="137" spans="1:7" ht="16.5" customHeight="1" thickBot="1" x14ac:dyDescent="0.35">
      <c r="A137" s="38" t="s">
        <v>65</v>
      </c>
      <c r="B137" s="38"/>
      <c r="C137" s="38"/>
      <c r="E137" s="51"/>
      <c r="F137" s="52"/>
      <c r="G137" s="53"/>
    </row>
    <row r="138" spans="1:7" ht="15" customHeight="1" x14ac:dyDescent="0.25">
      <c r="A138" s="39"/>
      <c r="B138" s="40"/>
      <c r="C138" s="41"/>
      <c r="E138" s="51"/>
      <c r="F138" s="52"/>
      <c r="G138" s="53"/>
    </row>
    <row r="139" spans="1:7" ht="15" customHeight="1" x14ac:dyDescent="0.25">
      <c r="A139" s="42"/>
      <c r="B139" s="43"/>
      <c r="C139" s="44"/>
      <c r="E139" s="51"/>
      <c r="F139" s="52"/>
      <c r="G139" s="53"/>
    </row>
    <row r="140" spans="1:7" ht="15" customHeight="1" x14ac:dyDescent="0.25">
      <c r="A140" s="42"/>
      <c r="B140" s="43"/>
      <c r="C140" s="44"/>
      <c r="E140" s="51"/>
      <c r="F140" s="52"/>
      <c r="G140" s="53"/>
    </row>
    <row r="141" spans="1:7" ht="15" customHeight="1" x14ac:dyDescent="0.25">
      <c r="A141" s="42"/>
      <c r="B141" s="43"/>
      <c r="C141" s="44"/>
      <c r="E141" s="51"/>
      <c r="F141" s="52"/>
      <c r="G141" s="53"/>
    </row>
    <row r="142" spans="1:7" ht="15" customHeight="1" x14ac:dyDescent="0.25">
      <c r="A142" s="42"/>
      <c r="B142" s="43"/>
      <c r="C142" s="44"/>
      <c r="E142" s="51"/>
      <c r="F142" s="52"/>
      <c r="G142" s="53"/>
    </row>
    <row r="143" spans="1:7" ht="15" customHeight="1" x14ac:dyDescent="0.25">
      <c r="A143" s="42"/>
      <c r="B143" s="43"/>
      <c r="C143" s="44"/>
      <c r="E143" s="51"/>
      <c r="F143" s="52"/>
      <c r="G143" s="53"/>
    </row>
    <row r="144" spans="1:7" ht="15.75" customHeight="1" thickBot="1" x14ac:dyDescent="0.3">
      <c r="A144" s="45"/>
      <c r="B144" s="46"/>
      <c r="C144" s="47"/>
      <c r="E144" s="54"/>
      <c r="F144" s="55"/>
      <c r="G144" s="56"/>
    </row>
    <row r="145" spans="1:10" ht="13" x14ac:dyDescent="0.3">
      <c r="A145" s="3"/>
      <c r="B145" s="3"/>
      <c r="C145" s="14"/>
    </row>
    <row r="147" spans="1:10" ht="13.5" thickBot="1" x14ac:dyDescent="0.35">
      <c r="A147" s="12" t="s">
        <v>149</v>
      </c>
      <c r="B147" s="17">
        <f>B135+B113+B96+B58+B28</f>
        <v>0</v>
      </c>
      <c r="C147" s="17">
        <f>C135+C113+C96+C58+C28</f>
        <v>0</v>
      </c>
      <c r="E147" s="12" t="s">
        <v>150</v>
      </c>
      <c r="F147" s="17">
        <f>F58+F28</f>
        <v>0</v>
      </c>
      <c r="G147" s="17">
        <f>G58+G28</f>
        <v>0</v>
      </c>
    </row>
    <row r="148" spans="1:10" ht="13" thickTop="1" x14ac:dyDescent="0.25"/>
    <row r="149" spans="1:10" ht="18.75" customHeight="1" thickBot="1" x14ac:dyDescent="0.45">
      <c r="A149" s="36" t="s">
        <v>66</v>
      </c>
      <c r="B149" s="36"/>
      <c r="C149" s="36"/>
      <c r="D149" s="29">
        <f>B147-F147</f>
        <v>0</v>
      </c>
    </row>
    <row r="150" spans="1:10" ht="13" thickTop="1" x14ac:dyDescent="0.25">
      <c r="J150" s="18"/>
    </row>
    <row r="152" spans="1:10" ht="13" x14ac:dyDescent="0.3">
      <c r="A152" s="3" t="s">
        <v>8</v>
      </c>
      <c r="B152" s="3"/>
      <c r="C152" s="3"/>
      <c r="D152" s="5"/>
      <c r="F152" s="4"/>
      <c r="G152" s="4"/>
      <c r="H152" s="4"/>
      <c r="I152" s="4"/>
    </row>
    <row r="153" spans="1:10" x14ac:dyDescent="0.25">
      <c r="A153" s="6" t="s">
        <v>9</v>
      </c>
      <c r="D153" s="5"/>
      <c r="F153" s="4"/>
      <c r="G153" s="4"/>
      <c r="H153" s="4"/>
      <c r="I153" s="4"/>
    </row>
    <row r="154" spans="1:10" x14ac:dyDescent="0.25">
      <c r="A154" s="6" t="s">
        <v>10</v>
      </c>
      <c r="D154" s="5"/>
      <c r="F154" s="4"/>
      <c r="G154" s="4"/>
      <c r="H154" s="4"/>
      <c r="I154" s="4"/>
    </row>
    <row r="155" spans="1:10" x14ac:dyDescent="0.25">
      <c r="A155" s="6" t="s">
        <v>11</v>
      </c>
      <c r="D155" s="5"/>
      <c r="F155" s="4"/>
      <c r="G155" s="4"/>
      <c r="H155" s="4"/>
      <c r="I155" s="4"/>
    </row>
  </sheetData>
  <sheetProtection selectLockedCells="1"/>
  <mergeCells count="18">
    <mergeCell ref="A149:C149"/>
    <mergeCell ref="A137:C137"/>
    <mergeCell ref="A138:C144"/>
    <mergeCell ref="E31:G37"/>
    <mergeCell ref="E70:G144"/>
    <mergeCell ref="A99:C105"/>
    <mergeCell ref="A98:C98"/>
    <mergeCell ref="A115:C115"/>
    <mergeCell ref="A116:C122"/>
    <mergeCell ref="E30:G30"/>
    <mergeCell ref="A5:G5"/>
    <mergeCell ref="A6:G6"/>
    <mergeCell ref="E60:G60"/>
    <mergeCell ref="E61:G67"/>
    <mergeCell ref="A31:C37"/>
    <mergeCell ref="A61:C67"/>
    <mergeCell ref="A30:C30"/>
    <mergeCell ref="A60:C60"/>
  </mergeCells>
  <conditionalFormatting sqref="A13:A27 E13:E27 A40:A57 E40:E57 A108:A112">
    <cfRule type="expression" dxfId="13" priority="58">
      <formula>AND(B13-C13&gt;500,C13=0)</formula>
    </cfRule>
  </conditionalFormatting>
  <conditionalFormatting sqref="A13:A27">
    <cfRule type="expression" dxfId="12" priority="122">
      <formula>AND(B13-C13&gt;500,(B13-C13)/C13&gt;10%)</formula>
    </cfRule>
    <cfRule type="expression" dxfId="11" priority="166">
      <formula>AND(B13-C13&lt;-500,(B13-C13)/C13&lt;-10%)</formula>
    </cfRule>
  </conditionalFormatting>
  <conditionalFormatting sqref="A70:A95">
    <cfRule type="expression" dxfId="10" priority="31">
      <formula>AND(B70-C70&gt;500,C70=0)</formula>
    </cfRule>
    <cfRule type="expression" dxfId="9" priority="32">
      <formula>AND(B70-C70&gt;500,(B70-C70)/C70&gt;10%)</formula>
    </cfRule>
    <cfRule type="expression" dxfId="8" priority="33">
      <formula>AND(B70-C70&lt;-500,(B70-C70)/C70&lt;-10%)</formula>
    </cfRule>
  </conditionalFormatting>
  <conditionalFormatting sqref="A125:A134">
    <cfRule type="expression" dxfId="7" priority="1">
      <formula>AND(B125-C125&gt;500,C125=0)</formula>
    </cfRule>
    <cfRule type="expression" dxfId="6" priority="2">
      <formula>AND(B125-C125&gt;500,(B125-C125)/C125&gt;10%)</formula>
    </cfRule>
    <cfRule type="expression" dxfId="5" priority="3">
      <formula>AND(B125-C125&lt;-500,(B125-C125)/C125&lt;-10%)</formula>
    </cfRule>
  </conditionalFormatting>
  <conditionalFormatting sqref="C13:C27 G13:G27 C40:C57 G40:G57 C70:C95 C108:C112 C125:C129">
    <cfRule type="expression" priority="167" stopIfTrue="1">
      <formula>AND($B$10&lt;2,C13="€")</formula>
    </cfRule>
    <cfRule type="expression" dxfId="4" priority="168">
      <formula>AND(C13-D13&gt;500,(C13-D13)/D13&gt;10%)</formula>
    </cfRule>
    <cfRule type="expression" dxfId="3" priority="169">
      <formula>AND(C13-D13&lt;-500,(C13-D13)/D13&lt;-10%)</formula>
    </cfRule>
  </conditionalFormatting>
  <conditionalFormatting sqref="E13:E27 A40:A57 A108:A112">
    <cfRule type="expression" dxfId="2" priority="164">
      <formula>AND(B13-C13&lt;-500,(B13-C13)/C13&lt;-10%)</formula>
    </cfRule>
  </conditionalFormatting>
  <conditionalFormatting sqref="E13:E27 A40:A57 E40:E57 A108:A112">
    <cfRule type="expression" dxfId="1" priority="119">
      <formula>AND(B13-C13&gt;500,(B13-C13)/C13&gt;10%)</formula>
    </cfRule>
  </conditionalFormatting>
  <conditionalFormatting sqref="E40:E57">
    <cfRule type="expression" dxfId="0" priority="128">
      <formula>AND(F40-G40&lt;-500,(F40-G40)/G40&lt;-10%)</formula>
    </cfRule>
  </conditionalFormatting>
  <dataValidations count="2">
    <dataValidation type="list" allowBlank="1" showInputMessage="1" showErrorMessage="1" sqref="B8" xr:uid="{34445184-2F25-461B-8C8B-B0A691D80113}">
      <formula1>$H$8:$I$8</formula1>
    </dataValidation>
    <dataValidation type="list" allowBlank="1" showInputMessage="1" showErrorMessage="1" sqref="B10" xr:uid="{9C4AB459-24B1-4EF0-BFF9-D2ADF1BE6615}">
      <formula1>$H$10:$K$10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Algemene gegevens</vt:lpstr>
      <vt:lpstr>A - Inhoudelijke verantwoording</vt:lpstr>
      <vt:lpstr>B1 - Fin verantw. &lt; € 50.000,-</vt:lpstr>
      <vt:lpstr>B2 - Fin. verantw. &gt; € 50,000,-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de Boer</dc:creator>
  <cp:keywords/>
  <dc:description/>
  <cp:lastModifiedBy>Heinz Faber</cp:lastModifiedBy>
  <cp:revision/>
  <dcterms:created xsi:type="dcterms:W3CDTF">2023-06-15T07:46:42Z</dcterms:created>
  <dcterms:modified xsi:type="dcterms:W3CDTF">2026-01-15T08:07:47Z</dcterms:modified>
  <cp:category/>
  <cp:contentStatus/>
</cp:coreProperties>
</file>