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Voor en vroegschoolse educatie\VVE 2026\"/>
    </mc:Choice>
  </mc:AlternateContent>
  <xr:revisionPtr revIDLastSave="0" documentId="8_{AD3020D0-127F-454C-BEA7-3C3E174EFD44}" xr6:coauthVersionLast="47" xr6:coauthVersionMax="47" xr10:uidLastSave="{00000000-0000-0000-0000-000000000000}"/>
  <bookViews>
    <workbookView xWindow="62520" yWindow="-120" windowWidth="29040" windowHeight="15840" xr2:uid="{937CA32B-2EB8-4097-B64C-9EBB68B7F55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E65" i="1"/>
  <c r="F65" i="1"/>
  <c r="Z26" i="1" s="1"/>
  <c r="C65" i="1"/>
  <c r="Z22" i="1" s="1"/>
  <c r="X25" i="1"/>
  <c r="V25" i="1" s="1"/>
  <c r="U23" i="1"/>
  <c r="A16" i="1"/>
  <c r="A15" i="1"/>
  <c r="A14" i="1"/>
  <c r="A13" i="1"/>
  <c r="A12" i="1"/>
  <c r="A11" i="1"/>
  <c r="A10" i="1"/>
  <c r="O2" i="1"/>
  <c r="R18" i="1" l="1"/>
  <c r="AA25" i="1"/>
  <c r="Z25" i="1"/>
  <c r="Z23" i="1"/>
  <c r="AA22" i="1"/>
  <c r="V26" i="1"/>
  <c r="AA26" i="1" s="1"/>
  <c r="AA23" i="1"/>
  <c r="Z28" i="1" l="1"/>
  <c r="AA28" i="1"/>
  <c r="P31" i="1" s="1"/>
  <c r="P32" i="1" s="1"/>
  <c r="P34" i="1" s="1"/>
</calcChain>
</file>

<file path=xl/sharedStrings.xml><?xml version="1.0" encoding="utf-8"?>
<sst xmlns="http://schemas.openxmlformats.org/spreadsheetml/2006/main" count="63" uniqueCount="50">
  <si>
    <t>Gegevens per locatie (LRK)</t>
  </si>
  <si>
    <t>Naam organisatie:</t>
  </si>
  <si>
    <t>Naam bevoegde bestuurder:</t>
  </si>
  <si>
    <t>Postadres:</t>
  </si>
  <si>
    <t>Kvk- nummer</t>
  </si>
  <si>
    <t>Banknaam / nummer:</t>
  </si>
  <si>
    <t>Datum:</t>
  </si>
  <si>
    <t>Ondertekening Bestuur van kinderopvangorganisatie:</t>
  </si>
  <si>
    <t>Uitgangspunten bevoorschotting:</t>
  </si>
  <si>
    <t>* 40 weken opvang / VE (op jaarbasis).</t>
  </si>
  <si>
    <t>* 8 uur basis VE uren (voor iedere peuter) + 8 uur extra VE uren (voor JGZ geïndiceerde peuters).</t>
  </si>
  <si>
    <t>peuter met WKO</t>
  </si>
  <si>
    <t>peuter zonder WKO</t>
  </si>
  <si>
    <t>Totaal aantal opgegeven peuters:</t>
  </si>
  <si>
    <t>LRK-nr</t>
  </si>
  <si>
    <t>Locatie</t>
  </si>
  <si>
    <t>geïndiceerd
(a)</t>
  </si>
  <si>
    <t>niet geïndiceerd
(b)</t>
  </si>
  <si>
    <t>geïndiceerd
(c)</t>
  </si>
  <si>
    <t>niet geïndiceerd
(d)</t>
  </si>
  <si>
    <t>kosten basis VE (per uur)</t>
  </si>
  <si>
    <t>kosten extra VE  (per uur)</t>
  </si>
  <si>
    <t>Totale kosten</t>
  </si>
  <si>
    <t>aantal peuters</t>
  </si>
  <si>
    <t>basis VE- uren</t>
  </si>
  <si>
    <t>extra VE -  uren</t>
  </si>
  <si>
    <t>ouders / verzorger</t>
  </si>
  <si>
    <t>gemeente</t>
  </si>
  <si>
    <t>aantal weken</t>
  </si>
  <si>
    <t>Peuter met WKO</t>
  </si>
  <si>
    <t>geïndiceerd</t>
  </si>
  <si>
    <t>a</t>
  </si>
  <si>
    <t>niet geïndiceerd</t>
  </si>
  <si>
    <t>b</t>
  </si>
  <si>
    <t>Peuter zonder WKO</t>
  </si>
  <si>
    <t>c</t>
  </si>
  <si>
    <t>d</t>
  </si>
  <si>
    <t>Totale kosten:</t>
  </si>
  <si>
    <t>Basisbedrag:</t>
  </si>
  <si>
    <t>e</t>
  </si>
  <si>
    <t>Voorschot 95%</t>
  </si>
  <si>
    <t>Voorschot per maand</t>
  </si>
  <si>
    <t>Invulvelden, de velden bij a, b, c, d, e bedragen overnemen op aanvraagformulier zoals aangegeven.</t>
  </si>
  <si>
    <t>Totaal</t>
  </si>
  <si>
    <r>
      <t>* Volgens de voorgenomen kinderopvangtoeslag 2026 van d</t>
    </r>
    <r>
      <rPr>
        <sz val="10"/>
        <color theme="1"/>
        <rFont val="Myriad"/>
        <family val="2"/>
      </rPr>
      <t>e belastingdienst komt dit neer op een eigen bijdrage van € 0,45</t>
    </r>
    <r>
      <rPr>
        <sz val="10"/>
        <rFont val="Myriad"/>
        <family val="2"/>
      </rPr>
      <t xml:space="preserve"> per uur. </t>
    </r>
  </si>
  <si>
    <t>* Uiteraard wordt de vaststelling gebaseerd op de definitieve kinderopvangtabel 2026 van de belastingdienst.</t>
  </si>
  <si>
    <t xml:space="preserve">* Bij het voorschot 2026 wordt uitgegaan van het bruto modaal inkomen (€48.000,-/ conform CPB juliramingvan 10 juli 2025). </t>
  </si>
  <si>
    <t xml:space="preserve">* Indien er geen sprake is van WKO, wordt voor de gemeentelijke bijdrage hetzelfde bedrag gehanteerd conform de kinderopvangtabel 2026. </t>
  </si>
  <si>
    <t>Bijlage bij aanvraagformulier "Subsidieregeling Voorschoolse Educatie 2026"</t>
  </si>
  <si>
    <t>Berekeningstool voor subsidieaanvraag 2026: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</si>
</sst>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[$-413]d/mmm/yy;@"/>
    <numFmt numFmtId="167" formatCode="0.0%"/>
    <numFmt numFmtId="168" formatCode="_-&quot;€&quot;\ * #,##0.00_-;_-&quot;€&quot;\ * #,##0.00\-;_-&quot;€&quot;\ * &quot;-&quot;??_-;_-@_-"/>
    <numFmt numFmtId="169" formatCode="_-&quot;€&quot;\ * #,##0_-;_-&quot;€&quot;\ * #,##0\-;_-&quot;€&quot;\ * &quot;-&quot;_-;_-@_-"/>
    <numFmt numFmtId="170" formatCode="_-* #,##0.000_-;_-* #,##0.000\-;_-* &quot;-&quot;??_-;_-@_-"/>
    <numFmt numFmtId="171" formatCode="_-* #,##0.00_-;_-* #,##0.00\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Myriad"/>
      <family val="2"/>
    </font>
    <font>
      <sz val="10"/>
      <name val="Myriad"/>
    </font>
    <font>
      <sz val="10"/>
      <name val="Myriad"/>
      <family val="2"/>
    </font>
    <font>
      <i/>
      <sz val="10"/>
      <name val="Myriad"/>
      <family val="2"/>
    </font>
    <font>
      <sz val="10"/>
      <color rgb="FFFF0000"/>
      <name val="Myriad"/>
      <family val="2"/>
    </font>
    <font>
      <b/>
      <sz val="10"/>
      <color rgb="FFFF0000"/>
      <name val="Myriad"/>
      <family val="2"/>
    </font>
    <font>
      <sz val="10"/>
      <color theme="1"/>
      <name val="Myriad"/>
      <family val="2"/>
    </font>
  </fonts>
  <fills count="6">
    <fill>
      <patternFill patternType="none"/>
    </fill>
    <fill>
      <patternFill patternType="gray125"/>
    </fill>
    <fill>
      <patternFill patternType="solid">
        <fgColor rgb="FFCC99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4" xfId="0" quotePrefix="1" applyFont="1" applyBorder="1" applyAlignment="1">
      <alignment horizontal="right"/>
    </xf>
    <xf numFmtId="0" fontId="4" fillId="0" borderId="11" xfId="0" quotePrefix="1" applyFont="1" applyBorder="1" applyAlignment="1">
      <alignment horizontal="right"/>
    </xf>
    <xf numFmtId="0" fontId="5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4" fillId="0" borderId="16" xfId="0" quotePrefix="1" applyFont="1" applyBorder="1" applyAlignment="1">
      <alignment horizontal="right"/>
    </xf>
    <xf numFmtId="0" fontId="4" fillId="0" borderId="20" xfId="0" quotePrefix="1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4" borderId="0" xfId="0" quotePrefix="1" applyFont="1" applyFill="1" applyAlignment="1">
      <alignment horizontal="left"/>
    </xf>
    <xf numFmtId="0" fontId="4" fillId="4" borderId="0" xfId="0" applyFont="1" applyFill="1"/>
    <xf numFmtId="164" fontId="4" fillId="0" borderId="0" xfId="0" applyNumberFormat="1" applyFont="1"/>
    <xf numFmtId="0" fontId="3" fillId="0" borderId="30" xfId="0" applyFont="1" applyBorder="1"/>
    <xf numFmtId="0" fontId="3" fillId="0" borderId="31" xfId="0" applyFont="1" applyBorder="1"/>
    <xf numFmtId="3" fontId="4" fillId="0" borderId="0" xfId="0" applyNumberFormat="1" applyFont="1"/>
    <xf numFmtId="3" fontId="4" fillId="0" borderId="33" xfId="0" applyNumberFormat="1" applyFont="1" applyBorder="1"/>
    <xf numFmtId="0" fontId="4" fillId="0" borderId="0" xfId="2" applyNumberFormat="1" applyFont="1" applyFill="1" applyBorder="1" applyProtection="1"/>
    <xf numFmtId="164" fontId="4" fillId="0" borderId="0" xfId="2" applyNumberFormat="1" applyFont="1" applyFill="1" applyBorder="1" applyProtection="1"/>
    <xf numFmtId="167" fontId="4" fillId="0" borderId="0" xfId="2" applyNumberFormat="1" applyFont="1" applyFill="1" applyBorder="1" applyProtection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5" fillId="3" borderId="37" xfId="0" applyFont="1" applyFill="1" applyBorder="1" applyAlignment="1" applyProtection="1">
      <alignment horizontal="center"/>
      <protection locked="0"/>
    </xf>
    <xf numFmtId="0" fontId="5" fillId="3" borderId="38" xfId="0" applyFont="1" applyFill="1" applyBorder="1" applyAlignment="1" applyProtection="1">
      <alignment horizontal="center"/>
      <protection locked="0"/>
    </xf>
    <xf numFmtId="3" fontId="5" fillId="3" borderId="38" xfId="0" applyNumberFormat="1" applyFont="1" applyFill="1" applyBorder="1" applyAlignment="1" applyProtection="1">
      <alignment horizontal="center"/>
      <protection locked="0"/>
    </xf>
    <xf numFmtId="3" fontId="5" fillId="3" borderId="39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  <xf numFmtId="0" fontId="7" fillId="0" borderId="0" xfId="0" quotePrefix="1" applyFont="1" applyAlignment="1">
      <alignment horizontal="center"/>
    </xf>
    <xf numFmtId="0" fontId="7" fillId="0" borderId="0" xfId="0" applyFont="1"/>
    <xf numFmtId="0" fontId="4" fillId="0" borderId="40" xfId="0" applyFont="1" applyBorder="1"/>
    <xf numFmtId="0" fontId="2" fillId="0" borderId="43" xfId="0" applyFont="1" applyBorder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4" xfId="0" quotePrefix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9" fontId="6" fillId="0" borderId="0" xfId="0" applyNumberFormat="1" applyFont="1" applyAlignment="1">
      <alignment horizontal="center"/>
    </xf>
    <xf numFmtId="0" fontId="4" fillId="0" borderId="37" xfId="0" quotePrefix="1" applyFont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  <xf numFmtId="168" fontId="4" fillId="4" borderId="37" xfId="0" applyNumberFormat="1" applyFont="1" applyFill="1" applyBorder="1" applyAlignment="1">
      <alignment horizontal="center"/>
    </xf>
    <xf numFmtId="168" fontId="4" fillId="4" borderId="3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4" borderId="47" xfId="0" applyFont="1" applyFill="1" applyBorder="1" applyAlignment="1">
      <alignment horizontal="center"/>
    </xf>
    <xf numFmtId="3" fontId="4" fillId="4" borderId="47" xfId="0" quotePrefix="1" applyNumberFormat="1" applyFont="1" applyFill="1" applyBorder="1" applyAlignment="1">
      <alignment horizontal="center"/>
    </xf>
    <xf numFmtId="170" fontId="4" fillId="0" borderId="46" xfId="0" applyNumberFormat="1" applyFont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4" fillId="3" borderId="37" xfId="0" quotePrefix="1" applyFont="1" applyFill="1" applyBorder="1" applyAlignment="1" applyProtection="1">
      <alignment horizontal="left"/>
      <protection locked="0"/>
    </xf>
    <xf numFmtId="0" fontId="3" fillId="3" borderId="38" xfId="0" quotePrefix="1" applyFont="1" applyFill="1" applyBorder="1" applyAlignment="1" applyProtection="1">
      <alignment horizontal="left"/>
      <protection locked="0"/>
    </xf>
    <xf numFmtId="3" fontId="4" fillId="3" borderId="38" xfId="0" applyNumberFormat="1" applyFont="1" applyFill="1" applyBorder="1" applyAlignment="1" applyProtection="1">
      <alignment horizontal="center"/>
      <protection locked="0"/>
    </xf>
    <xf numFmtId="3" fontId="4" fillId="3" borderId="39" xfId="0" applyNumberFormat="1" applyFont="1" applyFill="1" applyBorder="1" applyAlignment="1" applyProtection="1">
      <alignment horizontal="center"/>
      <protection locked="0"/>
    </xf>
    <xf numFmtId="0" fontId="4" fillId="0" borderId="37" xfId="0" applyFont="1" applyBorder="1"/>
    <xf numFmtId="0" fontId="2" fillId="0" borderId="38" xfId="0" quotePrefix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4" xfId="0" applyFont="1" applyBorder="1"/>
    <xf numFmtId="0" fontId="4" fillId="0" borderId="36" xfId="0" applyFont="1" applyBorder="1"/>
    <xf numFmtId="0" fontId="4" fillId="0" borderId="42" xfId="0" applyFont="1" applyBorder="1"/>
    <xf numFmtId="169" fontId="2" fillId="0" borderId="33" xfId="0" quotePrefix="1" applyNumberFormat="1" applyFont="1" applyBorder="1" applyAlignment="1">
      <alignment horizontal="right" vertical="center"/>
    </xf>
    <xf numFmtId="169" fontId="2" fillId="0" borderId="41" xfId="0" applyNumberFormat="1" applyFont="1" applyBorder="1"/>
    <xf numFmtId="169" fontId="2" fillId="3" borderId="42" xfId="0" applyNumberFormat="1" applyFont="1" applyFill="1" applyBorder="1"/>
    <xf numFmtId="0" fontId="2" fillId="0" borderId="0" xfId="0" applyFont="1" applyAlignment="1">
      <alignment horizontal="center"/>
    </xf>
    <xf numFmtId="9" fontId="3" fillId="0" borderId="0" xfId="2" applyFont="1" applyFill="1" applyBorder="1" applyProtection="1"/>
    <xf numFmtId="169" fontId="2" fillId="3" borderId="12" xfId="0" applyNumberFormat="1" applyFont="1" applyFill="1" applyBorder="1" applyAlignment="1">
      <alignment horizontal="center"/>
    </xf>
    <xf numFmtId="169" fontId="2" fillId="0" borderId="0" xfId="0" applyNumberFormat="1" applyFont="1"/>
    <xf numFmtId="1" fontId="3" fillId="0" borderId="0" xfId="0" applyNumberFormat="1" applyFont="1"/>
    <xf numFmtId="169" fontId="2" fillId="0" borderId="0" xfId="0" quotePrefix="1" applyNumberFormat="1" applyFont="1" applyAlignment="1">
      <alignment horizontal="center" vertical="center" wrapText="1"/>
    </xf>
    <xf numFmtId="170" fontId="4" fillId="0" borderId="46" xfId="0" applyNumberFormat="1" applyFont="1" applyBorder="1" applyAlignment="1">
      <alignment horizontal="center" vertical="center"/>
    </xf>
    <xf numFmtId="168" fontId="4" fillId="5" borderId="37" xfId="0" applyNumberFormat="1" applyFont="1" applyFill="1" applyBorder="1" applyAlignment="1">
      <alignment horizontal="center"/>
    </xf>
    <xf numFmtId="0" fontId="8" fillId="4" borderId="0" xfId="0" quotePrefix="1" applyFont="1" applyFill="1" applyAlignment="1">
      <alignment horizontal="left"/>
    </xf>
    <xf numFmtId="0" fontId="8" fillId="4" borderId="0" xfId="0" applyFont="1" applyFill="1"/>
    <xf numFmtId="0" fontId="4" fillId="0" borderId="30" xfId="0" applyFont="1" applyBorder="1"/>
    <xf numFmtId="0" fontId="4" fillId="0" borderId="31" xfId="0" applyFont="1" applyBorder="1"/>
    <xf numFmtId="0" fontId="4" fillId="0" borderId="31" xfId="0" quotePrefix="1" applyFont="1" applyBorder="1" applyAlignment="1">
      <alignment horizontal="left"/>
    </xf>
    <xf numFmtId="3" fontId="4" fillId="4" borderId="3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9" fontId="4" fillId="0" borderId="37" xfId="0" applyNumberFormat="1" applyFont="1" applyBorder="1" applyAlignment="1">
      <alignment horizontal="center"/>
    </xf>
    <xf numFmtId="169" fontId="4" fillId="0" borderId="39" xfId="0" applyNumberFormat="1" applyFont="1" applyBorder="1" applyAlignment="1">
      <alignment horizontal="center"/>
    </xf>
    <xf numFmtId="0" fontId="4" fillId="0" borderId="38" xfId="0" quotePrefix="1" applyFont="1" applyBorder="1" applyAlignment="1">
      <alignment horizontal="left"/>
    </xf>
    <xf numFmtId="0" fontId="4" fillId="0" borderId="38" xfId="0" applyFont="1" applyBorder="1"/>
    <xf numFmtId="3" fontId="4" fillId="0" borderId="12" xfId="0" applyNumberFormat="1" applyFont="1" applyBorder="1" applyAlignment="1">
      <alignment horizontal="center"/>
    </xf>
    <xf numFmtId="3" fontId="4" fillId="4" borderId="48" xfId="0" quotePrefix="1" applyNumberFormat="1" applyFont="1" applyFill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9" fontId="4" fillId="0" borderId="0" xfId="2" applyFont="1" applyFill="1" applyBorder="1" applyProtection="1"/>
    <xf numFmtId="169" fontId="4" fillId="3" borderId="12" xfId="0" applyNumberFormat="1" applyFont="1" applyFill="1" applyBorder="1"/>
    <xf numFmtId="169" fontId="4" fillId="0" borderId="0" xfId="0" applyNumberFormat="1" applyFont="1"/>
    <xf numFmtId="0" fontId="4" fillId="3" borderId="12" xfId="0" applyFont="1" applyFill="1" applyBorder="1"/>
    <xf numFmtId="9" fontId="4" fillId="0" borderId="0" xfId="0" applyNumberFormat="1" applyFont="1"/>
    <xf numFmtId="1" fontId="4" fillId="0" borderId="0" xfId="0" applyNumberFormat="1" applyFont="1"/>
    <xf numFmtId="171" fontId="4" fillId="0" borderId="0" xfId="1" applyNumberFormat="1" applyFont="1" applyFill="1" applyBorder="1" applyProtection="1"/>
    <xf numFmtId="171" fontId="4" fillId="0" borderId="0" xfId="0" applyNumberFormat="1" applyFont="1"/>
    <xf numFmtId="0" fontId="8" fillId="0" borderId="31" xfId="0" quotePrefix="1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8" xfId="0" quotePrefix="1" applyFont="1" applyBorder="1" applyAlignment="1">
      <alignment horizontal="center"/>
    </xf>
    <xf numFmtId="0" fontId="2" fillId="0" borderId="42" xfId="0" quotePrefix="1" applyFont="1" applyBorder="1" applyAlignment="1">
      <alignment horizontal="center" vertical="center" wrapText="1"/>
    </xf>
    <xf numFmtId="3" fontId="2" fillId="3" borderId="35" xfId="0" applyNumberFormat="1" applyFont="1" applyFill="1" applyBorder="1" applyAlignment="1">
      <alignment horizontal="center"/>
    </xf>
    <xf numFmtId="0" fontId="2" fillId="3" borderId="34" xfId="0" applyFont="1" applyFill="1" applyBorder="1"/>
    <xf numFmtId="0" fontId="2" fillId="3" borderId="35" xfId="0" applyFont="1" applyFill="1" applyBorder="1"/>
    <xf numFmtId="0" fontId="4" fillId="3" borderId="34" xfId="0" quotePrefix="1" applyFont="1" applyFill="1" applyBorder="1" applyAlignment="1" applyProtection="1">
      <alignment horizontal="left"/>
      <protection locked="0"/>
    </xf>
    <xf numFmtId="0" fontId="3" fillId="3" borderId="35" xfId="0" quotePrefix="1" applyFont="1" applyFill="1" applyBorder="1" applyAlignment="1" applyProtection="1">
      <alignment horizontal="left"/>
      <protection locked="0"/>
    </xf>
    <xf numFmtId="3" fontId="4" fillId="3" borderId="35" xfId="0" applyNumberFormat="1" applyFont="1" applyFill="1" applyBorder="1" applyAlignment="1" applyProtection="1">
      <alignment horizontal="center"/>
      <protection locked="0"/>
    </xf>
    <xf numFmtId="3" fontId="4" fillId="3" borderId="36" xfId="0" applyNumberFormat="1" applyFont="1" applyFill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0" xfId="0" quotePrefix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0" borderId="16" xfId="0" quotePrefix="1" applyFont="1" applyBorder="1" applyAlignment="1">
      <alignment horizontal="right"/>
    </xf>
    <xf numFmtId="0" fontId="3" fillId="0" borderId="24" xfId="0" applyFont="1" applyBorder="1"/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14" fontId="5" fillId="3" borderId="26" xfId="0" applyNumberFormat="1" applyFont="1" applyFill="1" applyBorder="1" applyAlignment="1" applyProtection="1">
      <alignment horizontal="center"/>
      <protection locked="0"/>
    </xf>
    <xf numFmtId="14" fontId="5" fillId="3" borderId="27" xfId="0" applyNumberFormat="1" applyFont="1" applyFill="1" applyBorder="1" applyAlignment="1" applyProtection="1">
      <alignment horizontal="center"/>
      <protection locked="0"/>
    </xf>
    <xf numFmtId="14" fontId="5" fillId="3" borderId="28" xfId="0" applyNumberFormat="1" applyFont="1" applyFill="1" applyBorder="1" applyAlignment="1" applyProtection="1">
      <alignment horizontal="center"/>
      <protection locked="0"/>
    </xf>
    <xf numFmtId="0" fontId="4" fillId="0" borderId="25" xfId="0" quotePrefix="1" applyFont="1" applyBorder="1" applyAlignment="1">
      <alignment horizontal="right" wrapText="1"/>
    </xf>
    <xf numFmtId="0" fontId="3" fillId="0" borderId="29" xfId="0" applyFont="1" applyBorder="1" applyAlignment="1">
      <alignment horizontal="right" wrapText="1"/>
    </xf>
    <xf numFmtId="0" fontId="5" fillId="3" borderId="26" xfId="0" applyFont="1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 applyProtection="1">
      <alignment horizontal="center"/>
      <protection locked="0"/>
    </xf>
    <xf numFmtId="0" fontId="5" fillId="3" borderId="28" xfId="0" applyFont="1" applyFill="1" applyBorder="1" applyAlignment="1" applyProtection="1">
      <alignment horizontal="center"/>
      <protection locked="0"/>
    </xf>
    <xf numFmtId="166" fontId="4" fillId="3" borderId="26" xfId="0" applyNumberFormat="1" applyFont="1" applyFill="1" applyBorder="1" applyAlignment="1" applyProtection="1">
      <alignment horizontal="center"/>
      <protection locked="0"/>
    </xf>
    <xf numFmtId="166" fontId="4" fillId="3" borderId="27" xfId="0" applyNumberFormat="1" applyFont="1" applyFill="1" applyBorder="1" applyAlignment="1" applyProtection="1">
      <alignment horizontal="center"/>
      <protection locked="0"/>
    </xf>
    <xf numFmtId="166" fontId="4" fillId="3" borderId="28" xfId="0" applyNumberFormat="1" applyFont="1" applyFill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horizontal="center" wrapText="1"/>
      <protection locked="0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31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41" xfId="0" quotePrefix="1" applyFont="1" applyBorder="1" applyAlignment="1">
      <alignment horizontal="center" vertical="center" wrapText="1"/>
    </xf>
    <xf numFmtId="0" fontId="2" fillId="0" borderId="42" xfId="0" quotePrefix="1" applyFont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4" fillId="0" borderId="11" xfId="0" quotePrefix="1" applyFont="1" applyBorder="1" applyAlignment="1">
      <alignment horizontal="right"/>
    </xf>
    <xf numFmtId="0" fontId="3" fillId="0" borderId="12" xfId="0" applyFont="1" applyBorder="1"/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18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 applyProtection="1">
      <alignment horizontal="center" vertical="top" wrapText="1"/>
      <protection locked="0"/>
    </xf>
    <xf numFmtId="0" fontId="5" fillId="3" borderId="22" xfId="0" applyFont="1" applyFill="1" applyBorder="1" applyAlignment="1" applyProtection="1">
      <alignment horizontal="center" vertical="top" wrapText="1"/>
      <protection locked="0"/>
    </xf>
    <xf numFmtId="0" fontId="5" fillId="3" borderId="23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2" fillId="2" borderId="1" xfId="0" quotePrefix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4" fillId="0" borderId="6" xfId="0" quotePrefix="1" applyFont="1" applyBorder="1" applyAlignment="1">
      <alignment horizontal="right" wrapText="1"/>
    </xf>
    <xf numFmtId="0" fontId="3" fillId="0" borderId="7" xfId="0" applyFont="1" applyBorder="1" applyAlignment="1">
      <alignment wrapText="1"/>
    </xf>
    <xf numFmtId="49" fontId="5" fillId="3" borderId="8" xfId="0" applyNumberFormat="1" applyFont="1" applyFill="1" applyBorder="1" applyAlignment="1" applyProtection="1">
      <alignment horizontal="center"/>
      <protection locked="0"/>
    </xf>
    <xf numFmtId="49" fontId="5" fillId="3" borderId="9" xfId="0" applyNumberFormat="1" applyFont="1" applyFill="1" applyBorder="1" applyAlignment="1" applyProtection="1">
      <alignment horizontal="center"/>
      <protection locked="0"/>
    </xf>
    <xf numFmtId="49" fontId="5" fillId="3" borderId="10" xfId="0" applyNumberFormat="1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52388</xdr:colOff>
      <xdr:row>29</xdr:row>
      <xdr:rowOff>0</xdr:rowOff>
    </xdr:from>
    <xdr:to>
      <xdr:col>26</xdr:col>
      <xdr:colOff>400050</xdr:colOff>
      <xdr:row>30</xdr:row>
      <xdr:rowOff>42863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C15C89F3-C8E8-4A1F-B161-EA4760B9A757}"/>
            </a:ext>
          </a:extLst>
        </xdr:cNvPr>
        <xdr:cNvSpPr>
          <a:spLocks noChangeArrowheads="1"/>
        </xdr:cNvSpPr>
      </xdr:nvSpPr>
      <xdr:spPr bwMode="auto">
        <a:xfrm>
          <a:off x="14649450" y="6124575"/>
          <a:ext cx="6953250" cy="2095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2147483646 w 21600"/>
            <a:gd name="T15" fmla="*/ 2147483646 h 21600"/>
            <a:gd name="T16" fmla="*/ 17694720 60000 65536"/>
            <a:gd name="T17" fmla="*/ 11796480 60000 65536"/>
            <a:gd name="T18" fmla="*/ 17694720 60000 65536"/>
            <a:gd name="T19" fmla="*/ 11796480 60000 65536"/>
            <a:gd name="T20" fmla="*/ 5898240 60000 65536"/>
            <a:gd name="T21" fmla="*/ 5898240 60000 65536"/>
            <a:gd name="T22" fmla="*/ 0 60000 65536"/>
            <a:gd name="T23" fmla="*/ 0 60000 65536"/>
            <a:gd name="T24" fmla="*/ 0 w 21600"/>
            <a:gd name="T25" fmla="*/ 20720 h 21600"/>
            <a:gd name="T26" fmla="*/ 20720 w 21600"/>
            <a:gd name="T27" fmla="*/ 20720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20720" y="0"/>
              </a:moveTo>
              <a:lnTo>
                <a:pt x="19840" y="4968"/>
              </a:lnTo>
              <a:lnTo>
                <a:pt x="20720" y="4968"/>
              </a:lnTo>
              <a:lnTo>
                <a:pt x="20720" y="20720"/>
              </a:lnTo>
              <a:lnTo>
                <a:pt x="4968" y="20720"/>
              </a:lnTo>
              <a:lnTo>
                <a:pt x="4968" y="19840"/>
              </a:lnTo>
              <a:lnTo>
                <a:pt x="0" y="20720"/>
              </a:lnTo>
              <a:lnTo>
                <a:pt x="4968" y="21600"/>
              </a:lnTo>
              <a:lnTo>
                <a:pt x="4968" y="20720"/>
              </a:lnTo>
              <a:lnTo>
                <a:pt x="20720" y="20720"/>
              </a:lnTo>
              <a:lnTo>
                <a:pt x="20720" y="4968"/>
              </a:lnTo>
              <a:lnTo>
                <a:pt x="21600" y="4968"/>
              </a:lnTo>
              <a:lnTo>
                <a:pt x="2072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52388</xdr:colOff>
      <xdr:row>65</xdr:row>
      <xdr:rowOff>0</xdr:rowOff>
    </xdr:from>
    <xdr:to>
      <xdr:col>12</xdr:col>
      <xdr:colOff>400050</xdr:colOff>
      <xdr:row>65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D3FC609D-74B6-43F0-9961-7F2E0F4F07CC}"/>
            </a:ext>
          </a:extLst>
        </xdr:cNvPr>
        <xdr:cNvSpPr>
          <a:spLocks noChangeArrowheads="1"/>
        </xdr:cNvSpPr>
      </xdr:nvSpPr>
      <xdr:spPr bwMode="auto">
        <a:xfrm>
          <a:off x="3324225" y="12068175"/>
          <a:ext cx="7534275" cy="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0 h 21600"/>
            <a:gd name="T4" fmla="*/ 2147483646 w 21600"/>
            <a:gd name="T5" fmla="*/ 0 h 21600"/>
            <a:gd name="T6" fmla="*/ 0 w 21600"/>
            <a:gd name="T7" fmla="*/ 0 h 21600"/>
            <a:gd name="T8" fmla="*/ 2147483646 w 21600"/>
            <a:gd name="T9" fmla="*/ 0 h 21600"/>
            <a:gd name="T10" fmla="*/ 2147483646 w 21600"/>
            <a:gd name="T11" fmla="*/ 0 h 21600"/>
            <a:gd name="T12" fmla="*/ 2147483646 w 21600"/>
            <a:gd name="T13" fmla="*/ 0 h 21600"/>
            <a:gd name="T14" fmla="*/ 2147483646 w 21600"/>
            <a:gd name="T15" fmla="*/ 0 h 21600"/>
            <a:gd name="T16" fmla="*/ 17694720 60000 65536"/>
            <a:gd name="T17" fmla="*/ 11796480 60000 65536"/>
            <a:gd name="T18" fmla="*/ 17694720 60000 65536"/>
            <a:gd name="T19" fmla="*/ 11796480 60000 65536"/>
            <a:gd name="T20" fmla="*/ 5898240 60000 65536"/>
            <a:gd name="T21" fmla="*/ 5898240 60000 65536"/>
            <a:gd name="T22" fmla="*/ 0 60000 65536"/>
            <a:gd name="T23" fmla="*/ 0 60000 65536"/>
            <a:gd name="T24" fmla="*/ 0 w 21600"/>
            <a:gd name="T25" fmla="*/ 0 h 21600"/>
            <a:gd name="T26" fmla="*/ 20720 w 21600"/>
            <a:gd name="T27" fmla="*/ 0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20720" y="0"/>
              </a:moveTo>
              <a:lnTo>
                <a:pt x="19840" y="4968"/>
              </a:lnTo>
              <a:lnTo>
                <a:pt x="20720" y="4968"/>
              </a:lnTo>
              <a:lnTo>
                <a:pt x="20720" y="20720"/>
              </a:lnTo>
              <a:lnTo>
                <a:pt x="4968" y="20720"/>
              </a:lnTo>
              <a:lnTo>
                <a:pt x="4968" y="19840"/>
              </a:lnTo>
              <a:lnTo>
                <a:pt x="0" y="20720"/>
              </a:lnTo>
              <a:lnTo>
                <a:pt x="4968" y="21600"/>
              </a:lnTo>
              <a:lnTo>
                <a:pt x="4968" y="20720"/>
              </a:lnTo>
              <a:lnTo>
                <a:pt x="20720" y="20720"/>
              </a:lnTo>
              <a:lnTo>
                <a:pt x="20720" y="4968"/>
              </a:lnTo>
              <a:lnTo>
                <a:pt x="21600" y="4968"/>
              </a:lnTo>
              <a:lnTo>
                <a:pt x="2072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62DAA-A05D-4DB3-9C74-FDD86D8A64D2}">
  <dimension ref="A1:AD65"/>
  <sheetViews>
    <sheetView tabSelected="1" zoomScale="90" zoomScaleNormal="90" workbookViewId="0">
      <selection activeCell="J23" sqref="J23"/>
    </sheetView>
  </sheetViews>
  <sheetFormatPr defaultColWidth="8.46484375" defaultRowHeight="13.15" x14ac:dyDescent="0.4"/>
  <cols>
    <col min="1" max="1" width="15.796875" style="1" customWidth="1"/>
    <col min="2" max="2" width="18.265625" style="1" customWidth="1"/>
    <col min="3" max="6" width="11.59765625" style="1" customWidth="1"/>
    <col min="7" max="7" width="9.73046875" style="1" customWidth="1"/>
    <col min="8" max="8" width="11.265625" style="1" customWidth="1"/>
    <col min="9" max="9" width="11.59765625" style="1" customWidth="1"/>
    <col min="10" max="10" width="9.33203125" style="1" bestFit="1" customWidth="1"/>
    <col min="11" max="11" width="8.9296875" style="1" customWidth="1"/>
    <col min="12" max="12" width="14.796875" style="1" bestFit="1" customWidth="1"/>
    <col min="13" max="13" width="14.33203125" style="1" bestFit="1" customWidth="1"/>
    <col min="14" max="14" width="3.796875" style="1" customWidth="1"/>
    <col min="15" max="15" width="18.06640625" style="1" customWidth="1"/>
    <col min="16" max="16" width="18.265625" style="1" customWidth="1"/>
    <col min="17" max="17" width="3.19921875" style="1" customWidth="1"/>
    <col min="18" max="18" width="9.73046875" style="1" bestFit="1" customWidth="1"/>
    <col min="19" max="20" width="8.796875" style="1" bestFit="1" customWidth="1"/>
    <col min="21" max="24" width="10.59765625" style="1" customWidth="1"/>
    <col min="25" max="25" width="7.53125" style="1" bestFit="1" customWidth="1"/>
    <col min="26" max="26" width="14.796875" style="1" bestFit="1" customWidth="1"/>
    <col min="27" max="27" width="14.33203125" style="1" bestFit="1" customWidth="1"/>
    <col min="28" max="28" width="4.265625" style="1" customWidth="1"/>
    <col min="29" max="256" width="8.46484375" style="1"/>
    <col min="257" max="257" width="15.796875" style="1" customWidth="1"/>
    <col min="258" max="258" width="18.265625" style="1" customWidth="1"/>
    <col min="259" max="262" width="11.59765625" style="1" customWidth="1"/>
    <col min="263" max="263" width="9.73046875" style="1" customWidth="1"/>
    <col min="264" max="264" width="11.265625" style="1" customWidth="1"/>
    <col min="265" max="265" width="11.59765625" style="1" customWidth="1"/>
    <col min="266" max="266" width="9.33203125" style="1" bestFit="1" customWidth="1"/>
    <col min="267" max="267" width="8.9296875" style="1" customWidth="1"/>
    <col min="268" max="268" width="14.796875" style="1" bestFit="1" customWidth="1"/>
    <col min="269" max="269" width="14.33203125" style="1" bestFit="1" customWidth="1"/>
    <col min="270" max="270" width="3.796875" style="1" customWidth="1"/>
    <col min="271" max="271" width="18.06640625" style="1" customWidth="1"/>
    <col min="272" max="272" width="18.265625" style="1" customWidth="1"/>
    <col min="273" max="273" width="3.19921875" style="1" customWidth="1"/>
    <col min="274" max="274" width="9.73046875" style="1" bestFit="1" customWidth="1"/>
    <col min="275" max="276" width="8.796875" style="1" bestFit="1" customWidth="1"/>
    <col min="277" max="280" width="10.59765625" style="1" customWidth="1"/>
    <col min="281" max="281" width="7.53125" style="1" bestFit="1" customWidth="1"/>
    <col min="282" max="282" width="14.796875" style="1" bestFit="1" customWidth="1"/>
    <col min="283" max="283" width="14.33203125" style="1" bestFit="1" customWidth="1"/>
    <col min="284" max="284" width="4.265625" style="1" customWidth="1"/>
    <col min="285" max="512" width="8.46484375" style="1"/>
    <col min="513" max="513" width="15.796875" style="1" customWidth="1"/>
    <col min="514" max="514" width="18.265625" style="1" customWidth="1"/>
    <col min="515" max="518" width="11.59765625" style="1" customWidth="1"/>
    <col min="519" max="519" width="9.73046875" style="1" customWidth="1"/>
    <col min="520" max="520" width="11.265625" style="1" customWidth="1"/>
    <col min="521" max="521" width="11.59765625" style="1" customWidth="1"/>
    <col min="522" max="522" width="9.33203125" style="1" bestFit="1" customWidth="1"/>
    <col min="523" max="523" width="8.9296875" style="1" customWidth="1"/>
    <col min="524" max="524" width="14.796875" style="1" bestFit="1" customWidth="1"/>
    <col min="525" max="525" width="14.33203125" style="1" bestFit="1" customWidth="1"/>
    <col min="526" max="526" width="3.796875" style="1" customWidth="1"/>
    <col min="527" max="527" width="18.06640625" style="1" customWidth="1"/>
    <col min="528" max="528" width="18.265625" style="1" customWidth="1"/>
    <col min="529" max="529" width="3.19921875" style="1" customWidth="1"/>
    <col min="530" max="530" width="9.73046875" style="1" bestFit="1" customWidth="1"/>
    <col min="531" max="532" width="8.796875" style="1" bestFit="1" customWidth="1"/>
    <col min="533" max="536" width="10.59765625" style="1" customWidth="1"/>
    <col min="537" max="537" width="7.53125" style="1" bestFit="1" customWidth="1"/>
    <col min="538" max="538" width="14.796875" style="1" bestFit="1" customWidth="1"/>
    <col min="539" max="539" width="14.33203125" style="1" bestFit="1" customWidth="1"/>
    <col min="540" max="540" width="4.265625" style="1" customWidth="1"/>
    <col min="541" max="768" width="8.46484375" style="1"/>
    <col min="769" max="769" width="15.796875" style="1" customWidth="1"/>
    <col min="770" max="770" width="18.265625" style="1" customWidth="1"/>
    <col min="771" max="774" width="11.59765625" style="1" customWidth="1"/>
    <col min="775" max="775" width="9.73046875" style="1" customWidth="1"/>
    <col min="776" max="776" width="11.265625" style="1" customWidth="1"/>
    <col min="777" max="777" width="11.59765625" style="1" customWidth="1"/>
    <col min="778" max="778" width="9.33203125" style="1" bestFit="1" customWidth="1"/>
    <col min="779" max="779" width="8.9296875" style="1" customWidth="1"/>
    <col min="780" max="780" width="14.796875" style="1" bestFit="1" customWidth="1"/>
    <col min="781" max="781" width="14.33203125" style="1" bestFit="1" customWidth="1"/>
    <col min="782" max="782" width="3.796875" style="1" customWidth="1"/>
    <col min="783" max="783" width="18.06640625" style="1" customWidth="1"/>
    <col min="784" max="784" width="18.265625" style="1" customWidth="1"/>
    <col min="785" max="785" width="3.19921875" style="1" customWidth="1"/>
    <col min="786" max="786" width="9.73046875" style="1" bestFit="1" customWidth="1"/>
    <col min="787" max="788" width="8.796875" style="1" bestFit="1" customWidth="1"/>
    <col min="789" max="792" width="10.59765625" style="1" customWidth="1"/>
    <col min="793" max="793" width="7.53125" style="1" bestFit="1" customWidth="1"/>
    <col min="794" max="794" width="14.796875" style="1" bestFit="1" customWidth="1"/>
    <col min="795" max="795" width="14.33203125" style="1" bestFit="1" customWidth="1"/>
    <col min="796" max="796" width="4.265625" style="1" customWidth="1"/>
    <col min="797" max="1024" width="8.46484375" style="1"/>
    <col min="1025" max="1025" width="15.796875" style="1" customWidth="1"/>
    <col min="1026" max="1026" width="18.265625" style="1" customWidth="1"/>
    <col min="1027" max="1030" width="11.59765625" style="1" customWidth="1"/>
    <col min="1031" max="1031" width="9.73046875" style="1" customWidth="1"/>
    <col min="1032" max="1032" width="11.265625" style="1" customWidth="1"/>
    <col min="1033" max="1033" width="11.59765625" style="1" customWidth="1"/>
    <col min="1034" max="1034" width="9.33203125" style="1" bestFit="1" customWidth="1"/>
    <col min="1035" max="1035" width="8.9296875" style="1" customWidth="1"/>
    <col min="1036" max="1036" width="14.796875" style="1" bestFit="1" customWidth="1"/>
    <col min="1037" max="1037" width="14.33203125" style="1" bestFit="1" customWidth="1"/>
    <col min="1038" max="1038" width="3.796875" style="1" customWidth="1"/>
    <col min="1039" max="1039" width="18.06640625" style="1" customWidth="1"/>
    <col min="1040" max="1040" width="18.265625" style="1" customWidth="1"/>
    <col min="1041" max="1041" width="3.19921875" style="1" customWidth="1"/>
    <col min="1042" max="1042" width="9.73046875" style="1" bestFit="1" customWidth="1"/>
    <col min="1043" max="1044" width="8.796875" style="1" bestFit="1" customWidth="1"/>
    <col min="1045" max="1048" width="10.59765625" style="1" customWidth="1"/>
    <col min="1049" max="1049" width="7.53125" style="1" bestFit="1" customWidth="1"/>
    <col min="1050" max="1050" width="14.796875" style="1" bestFit="1" customWidth="1"/>
    <col min="1051" max="1051" width="14.33203125" style="1" bestFit="1" customWidth="1"/>
    <col min="1052" max="1052" width="4.265625" style="1" customWidth="1"/>
    <col min="1053" max="1280" width="8.46484375" style="1"/>
    <col min="1281" max="1281" width="15.796875" style="1" customWidth="1"/>
    <col min="1282" max="1282" width="18.265625" style="1" customWidth="1"/>
    <col min="1283" max="1286" width="11.59765625" style="1" customWidth="1"/>
    <col min="1287" max="1287" width="9.73046875" style="1" customWidth="1"/>
    <col min="1288" max="1288" width="11.265625" style="1" customWidth="1"/>
    <col min="1289" max="1289" width="11.59765625" style="1" customWidth="1"/>
    <col min="1290" max="1290" width="9.33203125" style="1" bestFit="1" customWidth="1"/>
    <col min="1291" max="1291" width="8.9296875" style="1" customWidth="1"/>
    <col min="1292" max="1292" width="14.796875" style="1" bestFit="1" customWidth="1"/>
    <col min="1293" max="1293" width="14.33203125" style="1" bestFit="1" customWidth="1"/>
    <col min="1294" max="1294" width="3.796875" style="1" customWidth="1"/>
    <col min="1295" max="1295" width="18.06640625" style="1" customWidth="1"/>
    <col min="1296" max="1296" width="18.265625" style="1" customWidth="1"/>
    <col min="1297" max="1297" width="3.19921875" style="1" customWidth="1"/>
    <col min="1298" max="1298" width="9.73046875" style="1" bestFit="1" customWidth="1"/>
    <col min="1299" max="1300" width="8.796875" style="1" bestFit="1" customWidth="1"/>
    <col min="1301" max="1304" width="10.59765625" style="1" customWidth="1"/>
    <col min="1305" max="1305" width="7.53125" style="1" bestFit="1" customWidth="1"/>
    <col min="1306" max="1306" width="14.796875" style="1" bestFit="1" customWidth="1"/>
    <col min="1307" max="1307" width="14.33203125" style="1" bestFit="1" customWidth="1"/>
    <col min="1308" max="1308" width="4.265625" style="1" customWidth="1"/>
    <col min="1309" max="1536" width="8.46484375" style="1"/>
    <col min="1537" max="1537" width="15.796875" style="1" customWidth="1"/>
    <col min="1538" max="1538" width="18.265625" style="1" customWidth="1"/>
    <col min="1539" max="1542" width="11.59765625" style="1" customWidth="1"/>
    <col min="1543" max="1543" width="9.73046875" style="1" customWidth="1"/>
    <col min="1544" max="1544" width="11.265625" style="1" customWidth="1"/>
    <col min="1545" max="1545" width="11.59765625" style="1" customWidth="1"/>
    <col min="1546" max="1546" width="9.33203125" style="1" bestFit="1" customWidth="1"/>
    <col min="1547" max="1547" width="8.9296875" style="1" customWidth="1"/>
    <col min="1548" max="1548" width="14.796875" style="1" bestFit="1" customWidth="1"/>
    <col min="1549" max="1549" width="14.33203125" style="1" bestFit="1" customWidth="1"/>
    <col min="1550" max="1550" width="3.796875" style="1" customWidth="1"/>
    <col min="1551" max="1551" width="18.06640625" style="1" customWidth="1"/>
    <col min="1552" max="1552" width="18.265625" style="1" customWidth="1"/>
    <col min="1553" max="1553" width="3.19921875" style="1" customWidth="1"/>
    <col min="1554" max="1554" width="9.73046875" style="1" bestFit="1" customWidth="1"/>
    <col min="1555" max="1556" width="8.796875" style="1" bestFit="1" customWidth="1"/>
    <col min="1557" max="1560" width="10.59765625" style="1" customWidth="1"/>
    <col min="1561" max="1561" width="7.53125" style="1" bestFit="1" customWidth="1"/>
    <col min="1562" max="1562" width="14.796875" style="1" bestFit="1" customWidth="1"/>
    <col min="1563" max="1563" width="14.33203125" style="1" bestFit="1" customWidth="1"/>
    <col min="1564" max="1564" width="4.265625" style="1" customWidth="1"/>
    <col min="1565" max="1792" width="8.46484375" style="1"/>
    <col min="1793" max="1793" width="15.796875" style="1" customWidth="1"/>
    <col min="1794" max="1794" width="18.265625" style="1" customWidth="1"/>
    <col min="1795" max="1798" width="11.59765625" style="1" customWidth="1"/>
    <col min="1799" max="1799" width="9.73046875" style="1" customWidth="1"/>
    <col min="1800" max="1800" width="11.265625" style="1" customWidth="1"/>
    <col min="1801" max="1801" width="11.59765625" style="1" customWidth="1"/>
    <col min="1802" max="1802" width="9.33203125" style="1" bestFit="1" customWidth="1"/>
    <col min="1803" max="1803" width="8.9296875" style="1" customWidth="1"/>
    <col min="1804" max="1804" width="14.796875" style="1" bestFit="1" customWidth="1"/>
    <col min="1805" max="1805" width="14.33203125" style="1" bestFit="1" customWidth="1"/>
    <col min="1806" max="1806" width="3.796875" style="1" customWidth="1"/>
    <col min="1807" max="1807" width="18.06640625" style="1" customWidth="1"/>
    <col min="1808" max="1808" width="18.265625" style="1" customWidth="1"/>
    <col min="1809" max="1809" width="3.19921875" style="1" customWidth="1"/>
    <col min="1810" max="1810" width="9.73046875" style="1" bestFit="1" customWidth="1"/>
    <col min="1811" max="1812" width="8.796875" style="1" bestFit="1" customWidth="1"/>
    <col min="1813" max="1816" width="10.59765625" style="1" customWidth="1"/>
    <col min="1817" max="1817" width="7.53125" style="1" bestFit="1" customWidth="1"/>
    <col min="1818" max="1818" width="14.796875" style="1" bestFit="1" customWidth="1"/>
    <col min="1819" max="1819" width="14.33203125" style="1" bestFit="1" customWidth="1"/>
    <col min="1820" max="1820" width="4.265625" style="1" customWidth="1"/>
    <col min="1821" max="2048" width="8.46484375" style="1"/>
    <col min="2049" max="2049" width="15.796875" style="1" customWidth="1"/>
    <col min="2050" max="2050" width="18.265625" style="1" customWidth="1"/>
    <col min="2051" max="2054" width="11.59765625" style="1" customWidth="1"/>
    <col min="2055" max="2055" width="9.73046875" style="1" customWidth="1"/>
    <col min="2056" max="2056" width="11.265625" style="1" customWidth="1"/>
    <col min="2057" max="2057" width="11.59765625" style="1" customWidth="1"/>
    <col min="2058" max="2058" width="9.33203125" style="1" bestFit="1" customWidth="1"/>
    <col min="2059" max="2059" width="8.9296875" style="1" customWidth="1"/>
    <col min="2060" max="2060" width="14.796875" style="1" bestFit="1" customWidth="1"/>
    <col min="2061" max="2061" width="14.33203125" style="1" bestFit="1" customWidth="1"/>
    <col min="2062" max="2062" width="3.796875" style="1" customWidth="1"/>
    <col min="2063" max="2063" width="18.06640625" style="1" customWidth="1"/>
    <col min="2064" max="2064" width="18.265625" style="1" customWidth="1"/>
    <col min="2065" max="2065" width="3.19921875" style="1" customWidth="1"/>
    <col min="2066" max="2066" width="9.73046875" style="1" bestFit="1" customWidth="1"/>
    <col min="2067" max="2068" width="8.796875" style="1" bestFit="1" customWidth="1"/>
    <col min="2069" max="2072" width="10.59765625" style="1" customWidth="1"/>
    <col min="2073" max="2073" width="7.53125" style="1" bestFit="1" customWidth="1"/>
    <col min="2074" max="2074" width="14.796875" style="1" bestFit="1" customWidth="1"/>
    <col min="2075" max="2075" width="14.33203125" style="1" bestFit="1" customWidth="1"/>
    <col min="2076" max="2076" width="4.265625" style="1" customWidth="1"/>
    <col min="2077" max="2304" width="8.46484375" style="1"/>
    <col min="2305" max="2305" width="15.796875" style="1" customWidth="1"/>
    <col min="2306" max="2306" width="18.265625" style="1" customWidth="1"/>
    <col min="2307" max="2310" width="11.59765625" style="1" customWidth="1"/>
    <col min="2311" max="2311" width="9.73046875" style="1" customWidth="1"/>
    <col min="2312" max="2312" width="11.265625" style="1" customWidth="1"/>
    <col min="2313" max="2313" width="11.59765625" style="1" customWidth="1"/>
    <col min="2314" max="2314" width="9.33203125" style="1" bestFit="1" customWidth="1"/>
    <col min="2315" max="2315" width="8.9296875" style="1" customWidth="1"/>
    <col min="2316" max="2316" width="14.796875" style="1" bestFit="1" customWidth="1"/>
    <col min="2317" max="2317" width="14.33203125" style="1" bestFit="1" customWidth="1"/>
    <col min="2318" max="2318" width="3.796875" style="1" customWidth="1"/>
    <col min="2319" max="2319" width="18.06640625" style="1" customWidth="1"/>
    <col min="2320" max="2320" width="18.265625" style="1" customWidth="1"/>
    <col min="2321" max="2321" width="3.19921875" style="1" customWidth="1"/>
    <col min="2322" max="2322" width="9.73046875" style="1" bestFit="1" customWidth="1"/>
    <col min="2323" max="2324" width="8.796875" style="1" bestFit="1" customWidth="1"/>
    <col min="2325" max="2328" width="10.59765625" style="1" customWidth="1"/>
    <col min="2329" max="2329" width="7.53125" style="1" bestFit="1" customWidth="1"/>
    <col min="2330" max="2330" width="14.796875" style="1" bestFit="1" customWidth="1"/>
    <col min="2331" max="2331" width="14.33203125" style="1" bestFit="1" customWidth="1"/>
    <col min="2332" max="2332" width="4.265625" style="1" customWidth="1"/>
    <col min="2333" max="2560" width="8.46484375" style="1"/>
    <col min="2561" max="2561" width="15.796875" style="1" customWidth="1"/>
    <col min="2562" max="2562" width="18.265625" style="1" customWidth="1"/>
    <col min="2563" max="2566" width="11.59765625" style="1" customWidth="1"/>
    <col min="2567" max="2567" width="9.73046875" style="1" customWidth="1"/>
    <col min="2568" max="2568" width="11.265625" style="1" customWidth="1"/>
    <col min="2569" max="2569" width="11.59765625" style="1" customWidth="1"/>
    <col min="2570" max="2570" width="9.33203125" style="1" bestFit="1" customWidth="1"/>
    <col min="2571" max="2571" width="8.9296875" style="1" customWidth="1"/>
    <col min="2572" max="2572" width="14.796875" style="1" bestFit="1" customWidth="1"/>
    <col min="2573" max="2573" width="14.33203125" style="1" bestFit="1" customWidth="1"/>
    <col min="2574" max="2574" width="3.796875" style="1" customWidth="1"/>
    <col min="2575" max="2575" width="18.06640625" style="1" customWidth="1"/>
    <col min="2576" max="2576" width="18.265625" style="1" customWidth="1"/>
    <col min="2577" max="2577" width="3.19921875" style="1" customWidth="1"/>
    <col min="2578" max="2578" width="9.73046875" style="1" bestFit="1" customWidth="1"/>
    <col min="2579" max="2580" width="8.796875" style="1" bestFit="1" customWidth="1"/>
    <col min="2581" max="2584" width="10.59765625" style="1" customWidth="1"/>
    <col min="2585" max="2585" width="7.53125" style="1" bestFit="1" customWidth="1"/>
    <col min="2586" max="2586" width="14.796875" style="1" bestFit="1" customWidth="1"/>
    <col min="2587" max="2587" width="14.33203125" style="1" bestFit="1" customWidth="1"/>
    <col min="2588" max="2588" width="4.265625" style="1" customWidth="1"/>
    <col min="2589" max="2816" width="8.46484375" style="1"/>
    <col min="2817" max="2817" width="15.796875" style="1" customWidth="1"/>
    <col min="2818" max="2818" width="18.265625" style="1" customWidth="1"/>
    <col min="2819" max="2822" width="11.59765625" style="1" customWidth="1"/>
    <col min="2823" max="2823" width="9.73046875" style="1" customWidth="1"/>
    <col min="2824" max="2824" width="11.265625" style="1" customWidth="1"/>
    <col min="2825" max="2825" width="11.59765625" style="1" customWidth="1"/>
    <col min="2826" max="2826" width="9.33203125" style="1" bestFit="1" customWidth="1"/>
    <col min="2827" max="2827" width="8.9296875" style="1" customWidth="1"/>
    <col min="2828" max="2828" width="14.796875" style="1" bestFit="1" customWidth="1"/>
    <col min="2829" max="2829" width="14.33203125" style="1" bestFit="1" customWidth="1"/>
    <col min="2830" max="2830" width="3.796875" style="1" customWidth="1"/>
    <col min="2831" max="2831" width="18.06640625" style="1" customWidth="1"/>
    <col min="2832" max="2832" width="18.265625" style="1" customWidth="1"/>
    <col min="2833" max="2833" width="3.19921875" style="1" customWidth="1"/>
    <col min="2834" max="2834" width="9.73046875" style="1" bestFit="1" customWidth="1"/>
    <col min="2835" max="2836" width="8.796875" style="1" bestFit="1" customWidth="1"/>
    <col min="2837" max="2840" width="10.59765625" style="1" customWidth="1"/>
    <col min="2841" max="2841" width="7.53125" style="1" bestFit="1" customWidth="1"/>
    <col min="2842" max="2842" width="14.796875" style="1" bestFit="1" customWidth="1"/>
    <col min="2843" max="2843" width="14.33203125" style="1" bestFit="1" customWidth="1"/>
    <col min="2844" max="2844" width="4.265625" style="1" customWidth="1"/>
    <col min="2845" max="3072" width="8.46484375" style="1"/>
    <col min="3073" max="3073" width="15.796875" style="1" customWidth="1"/>
    <col min="3074" max="3074" width="18.265625" style="1" customWidth="1"/>
    <col min="3075" max="3078" width="11.59765625" style="1" customWidth="1"/>
    <col min="3079" max="3079" width="9.73046875" style="1" customWidth="1"/>
    <col min="3080" max="3080" width="11.265625" style="1" customWidth="1"/>
    <col min="3081" max="3081" width="11.59765625" style="1" customWidth="1"/>
    <col min="3082" max="3082" width="9.33203125" style="1" bestFit="1" customWidth="1"/>
    <col min="3083" max="3083" width="8.9296875" style="1" customWidth="1"/>
    <col min="3084" max="3084" width="14.796875" style="1" bestFit="1" customWidth="1"/>
    <col min="3085" max="3085" width="14.33203125" style="1" bestFit="1" customWidth="1"/>
    <col min="3086" max="3086" width="3.796875" style="1" customWidth="1"/>
    <col min="3087" max="3087" width="18.06640625" style="1" customWidth="1"/>
    <col min="3088" max="3088" width="18.265625" style="1" customWidth="1"/>
    <col min="3089" max="3089" width="3.19921875" style="1" customWidth="1"/>
    <col min="3090" max="3090" width="9.73046875" style="1" bestFit="1" customWidth="1"/>
    <col min="3091" max="3092" width="8.796875" style="1" bestFit="1" customWidth="1"/>
    <col min="3093" max="3096" width="10.59765625" style="1" customWidth="1"/>
    <col min="3097" max="3097" width="7.53125" style="1" bestFit="1" customWidth="1"/>
    <col min="3098" max="3098" width="14.796875" style="1" bestFit="1" customWidth="1"/>
    <col min="3099" max="3099" width="14.33203125" style="1" bestFit="1" customWidth="1"/>
    <col min="3100" max="3100" width="4.265625" style="1" customWidth="1"/>
    <col min="3101" max="3328" width="8.46484375" style="1"/>
    <col min="3329" max="3329" width="15.796875" style="1" customWidth="1"/>
    <col min="3330" max="3330" width="18.265625" style="1" customWidth="1"/>
    <col min="3331" max="3334" width="11.59765625" style="1" customWidth="1"/>
    <col min="3335" max="3335" width="9.73046875" style="1" customWidth="1"/>
    <col min="3336" max="3336" width="11.265625" style="1" customWidth="1"/>
    <col min="3337" max="3337" width="11.59765625" style="1" customWidth="1"/>
    <col min="3338" max="3338" width="9.33203125" style="1" bestFit="1" customWidth="1"/>
    <col min="3339" max="3339" width="8.9296875" style="1" customWidth="1"/>
    <col min="3340" max="3340" width="14.796875" style="1" bestFit="1" customWidth="1"/>
    <col min="3341" max="3341" width="14.33203125" style="1" bestFit="1" customWidth="1"/>
    <col min="3342" max="3342" width="3.796875" style="1" customWidth="1"/>
    <col min="3343" max="3343" width="18.06640625" style="1" customWidth="1"/>
    <col min="3344" max="3344" width="18.265625" style="1" customWidth="1"/>
    <col min="3345" max="3345" width="3.19921875" style="1" customWidth="1"/>
    <col min="3346" max="3346" width="9.73046875" style="1" bestFit="1" customWidth="1"/>
    <col min="3347" max="3348" width="8.796875" style="1" bestFit="1" customWidth="1"/>
    <col min="3349" max="3352" width="10.59765625" style="1" customWidth="1"/>
    <col min="3353" max="3353" width="7.53125" style="1" bestFit="1" customWidth="1"/>
    <col min="3354" max="3354" width="14.796875" style="1" bestFit="1" customWidth="1"/>
    <col min="3355" max="3355" width="14.33203125" style="1" bestFit="1" customWidth="1"/>
    <col min="3356" max="3356" width="4.265625" style="1" customWidth="1"/>
    <col min="3357" max="3584" width="8.46484375" style="1"/>
    <col min="3585" max="3585" width="15.796875" style="1" customWidth="1"/>
    <col min="3586" max="3586" width="18.265625" style="1" customWidth="1"/>
    <col min="3587" max="3590" width="11.59765625" style="1" customWidth="1"/>
    <col min="3591" max="3591" width="9.73046875" style="1" customWidth="1"/>
    <col min="3592" max="3592" width="11.265625" style="1" customWidth="1"/>
    <col min="3593" max="3593" width="11.59765625" style="1" customWidth="1"/>
    <col min="3594" max="3594" width="9.33203125" style="1" bestFit="1" customWidth="1"/>
    <col min="3595" max="3595" width="8.9296875" style="1" customWidth="1"/>
    <col min="3596" max="3596" width="14.796875" style="1" bestFit="1" customWidth="1"/>
    <col min="3597" max="3597" width="14.33203125" style="1" bestFit="1" customWidth="1"/>
    <col min="3598" max="3598" width="3.796875" style="1" customWidth="1"/>
    <col min="3599" max="3599" width="18.06640625" style="1" customWidth="1"/>
    <col min="3600" max="3600" width="18.265625" style="1" customWidth="1"/>
    <col min="3601" max="3601" width="3.19921875" style="1" customWidth="1"/>
    <col min="3602" max="3602" width="9.73046875" style="1" bestFit="1" customWidth="1"/>
    <col min="3603" max="3604" width="8.796875" style="1" bestFit="1" customWidth="1"/>
    <col min="3605" max="3608" width="10.59765625" style="1" customWidth="1"/>
    <col min="3609" max="3609" width="7.53125" style="1" bestFit="1" customWidth="1"/>
    <col min="3610" max="3610" width="14.796875" style="1" bestFit="1" customWidth="1"/>
    <col min="3611" max="3611" width="14.33203125" style="1" bestFit="1" customWidth="1"/>
    <col min="3612" max="3612" width="4.265625" style="1" customWidth="1"/>
    <col min="3613" max="3840" width="8.46484375" style="1"/>
    <col min="3841" max="3841" width="15.796875" style="1" customWidth="1"/>
    <col min="3842" max="3842" width="18.265625" style="1" customWidth="1"/>
    <col min="3843" max="3846" width="11.59765625" style="1" customWidth="1"/>
    <col min="3847" max="3847" width="9.73046875" style="1" customWidth="1"/>
    <col min="3848" max="3848" width="11.265625" style="1" customWidth="1"/>
    <col min="3849" max="3849" width="11.59765625" style="1" customWidth="1"/>
    <col min="3850" max="3850" width="9.33203125" style="1" bestFit="1" customWidth="1"/>
    <col min="3851" max="3851" width="8.9296875" style="1" customWidth="1"/>
    <col min="3852" max="3852" width="14.796875" style="1" bestFit="1" customWidth="1"/>
    <col min="3853" max="3853" width="14.33203125" style="1" bestFit="1" customWidth="1"/>
    <col min="3854" max="3854" width="3.796875" style="1" customWidth="1"/>
    <col min="3855" max="3855" width="18.06640625" style="1" customWidth="1"/>
    <col min="3856" max="3856" width="18.265625" style="1" customWidth="1"/>
    <col min="3857" max="3857" width="3.19921875" style="1" customWidth="1"/>
    <col min="3858" max="3858" width="9.73046875" style="1" bestFit="1" customWidth="1"/>
    <col min="3859" max="3860" width="8.796875" style="1" bestFit="1" customWidth="1"/>
    <col min="3861" max="3864" width="10.59765625" style="1" customWidth="1"/>
    <col min="3865" max="3865" width="7.53125" style="1" bestFit="1" customWidth="1"/>
    <col min="3866" max="3866" width="14.796875" style="1" bestFit="1" customWidth="1"/>
    <col min="3867" max="3867" width="14.33203125" style="1" bestFit="1" customWidth="1"/>
    <col min="3868" max="3868" width="4.265625" style="1" customWidth="1"/>
    <col min="3869" max="4096" width="8.46484375" style="1"/>
    <col min="4097" max="4097" width="15.796875" style="1" customWidth="1"/>
    <col min="4098" max="4098" width="18.265625" style="1" customWidth="1"/>
    <col min="4099" max="4102" width="11.59765625" style="1" customWidth="1"/>
    <col min="4103" max="4103" width="9.73046875" style="1" customWidth="1"/>
    <col min="4104" max="4104" width="11.265625" style="1" customWidth="1"/>
    <col min="4105" max="4105" width="11.59765625" style="1" customWidth="1"/>
    <col min="4106" max="4106" width="9.33203125" style="1" bestFit="1" customWidth="1"/>
    <col min="4107" max="4107" width="8.9296875" style="1" customWidth="1"/>
    <col min="4108" max="4108" width="14.796875" style="1" bestFit="1" customWidth="1"/>
    <col min="4109" max="4109" width="14.33203125" style="1" bestFit="1" customWidth="1"/>
    <col min="4110" max="4110" width="3.796875" style="1" customWidth="1"/>
    <col min="4111" max="4111" width="18.06640625" style="1" customWidth="1"/>
    <col min="4112" max="4112" width="18.265625" style="1" customWidth="1"/>
    <col min="4113" max="4113" width="3.19921875" style="1" customWidth="1"/>
    <col min="4114" max="4114" width="9.73046875" style="1" bestFit="1" customWidth="1"/>
    <col min="4115" max="4116" width="8.796875" style="1" bestFit="1" customWidth="1"/>
    <col min="4117" max="4120" width="10.59765625" style="1" customWidth="1"/>
    <col min="4121" max="4121" width="7.53125" style="1" bestFit="1" customWidth="1"/>
    <col min="4122" max="4122" width="14.796875" style="1" bestFit="1" customWidth="1"/>
    <col min="4123" max="4123" width="14.33203125" style="1" bestFit="1" customWidth="1"/>
    <col min="4124" max="4124" width="4.265625" style="1" customWidth="1"/>
    <col min="4125" max="4352" width="8.46484375" style="1"/>
    <col min="4353" max="4353" width="15.796875" style="1" customWidth="1"/>
    <col min="4354" max="4354" width="18.265625" style="1" customWidth="1"/>
    <col min="4355" max="4358" width="11.59765625" style="1" customWidth="1"/>
    <col min="4359" max="4359" width="9.73046875" style="1" customWidth="1"/>
    <col min="4360" max="4360" width="11.265625" style="1" customWidth="1"/>
    <col min="4361" max="4361" width="11.59765625" style="1" customWidth="1"/>
    <col min="4362" max="4362" width="9.33203125" style="1" bestFit="1" customWidth="1"/>
    <col min="4363" max="4363" width="8.9296875" style="1" customWidth="1"/>
    <col min="4364" max="4364" width="14.796875" style="1" bestFit="1" customWidth="1"/>
    <col min="4365" max="4365" width="14.33203125" style="1" bestFit="1" customWidth="1"/>
    <col min="4366" max="4366" width="3.796875" style="1" customWidth="1"/>
    <col min="4367" max="4367" width="18.06640625" style="1" customWidth="1"/>
    <col min="4368" max="4368" width="18.265625" style="1" customWidth="1"/>
    <col min="4369" max="4369" width="3.19921875" style="1" customWidth="1"/>
    <col min="4370" max="4370" width="9.73046875" style="1" bestFit="1" customWidth="1"/>
    <col min="4371" max="4372" width="8.796875" style="1" bestFit="1" customWidth="1"/>
    <col min="4373" max="4376" width="10.59765625" style="1" customWidth="1"/>
    <col min="4377" max="4377" width="7.53125" style="1" bestFit="1" customWidth="1"/>
    <col min="4378" max="4378" width="14.796875" style="1" bestFit="1" customWidth="1"/>
    <col min="4379" max="4379" width="14.33203125" style="1" bestFit="1" customWidth="1"/>
    <col min="4380" max="4380" width="4.265625" style="1" customWidth="1"/>
    <col min="4381" max="4608" width="8.46484375" style="1"/>
    <col min="4609" max="4609" width="15.796875" style="1" customWidth="1"/>
    <col min="4610" max="4610" width="18.265625" style="1" customWidth="1"/>
    <col min="4611" max="4614" width="11.59765625" style="1" customWidth="1"/>
    <col min="4615" max="4615" width="9.73046875" style="1" customWidth="1"/>
    <col min="4616" max="4616" width="11.265625" style="1" customWidth="1"/>
    <col min="4617" max="4617" width="11.59765625" style="1" customWidth="1"/>
    <col min="4618" max="4618" width="9.33203125" style="1" bestFit="1" customWidth="1"/>
    <col min="4619" max="4619" width="8.9296875" style="1" customWidth="1"/>
    <col min="4620" max="4620" width="14.796875" style="1" bestFit="1" customWidth="1"/>
    <col min="4621" max="4621" width="14.33203125" style="1" bestFit="1" customWidth="1"/>
    <col min="4622" max="4622" width="3.796875" style="1" customWidth="1"/>
    <col min="4623" max="4623" width="18.06640625" style="1" customWidth="1"/>
    <col min="4624" max="4624" width="18.265625" style="1" customWidth="1"/>
    <col min="4625" max="4625" width="3.19921875" style="1" customWidth="1"/>
    <col min="4626" max="4626" width="9.73046875" style="1" bestFit="1" customWidth="1"/>
    <col min="4627" max="4628" width="8.796875" style="1" bestFit="1" customWidth="1"/>
    <col min="4629" max="4632" width="10.59765625" style="1" customWidth="1"/>
    <col min="4633" max="4633" width="7.53125" style="1" bestFit="1" customWidth="1"/>
    <col min="4634" max="4634" width="14.796875" style="1" bestFit="1" customWidth="1"/>
    <col min="4635" max="4635" width="14.33203125" style="1" bestFit="1" customWidth="1"/>
    <col min="4636" max="4636" width="4.265625" style="1" customWidth="1"/>
    <col min="4637" max="4864" width="8.46484375" style="1"/>
    <col min="4865" max="4865" width="15.796875" style="1" customWidth="1"/>
    <col min="4866" max="4866" width="18.265625" style="1" customWidth="1"/>
    <col min="4867" max="4870" width="11.59765625" style="1" customWidth="1"/>
    <col min="4871" max="4871" width="9.73046875" style="1" customWidth="1"/>
    <col min="4872" max="4872" width="11.265625" style="1" customWidth="1"/>
    <col min="4873" max="4873" width="11.59765625" style="1" customWidth="1"/>
    <col min="4874" max="4874" width="9.33203125" style="1" bestFit="1" customWidth="1"/>
    <col min="4875" max="4875" width="8.9296875" style="1" customWidth="1"/>
    <col min="4876" max="4876" width="14.796875" style="1" bestFit="1" customWidth="1"/>
    <col min="4877" max="4877" width="14.33203125" style="1" bestFit="1" customWidth="1"/>
    <col min="4878" max="4878" width="3.796875" style="1" customWidth="1"/>
    <col min="4879" max="4879" width="18.06640625" style="1" customWidth="1"/>
    <col min="4880" max="4880" width="18.265625" style="1" customWidth="1"/>
    <col min="4881" max="4881" width="3.19921875" style="1" customWidth="1"/>
    <col min="4882" max="4882" width="9.73046875" style="1" bestFit="1" customWidth="1"/>
    <col min="4883" max="4884" width="8.796875" style="1" bestFit="1" customWidth="1"/>
    <col min="4885" max="4888" width="10.59765625" style="1" customWidth="1"/>
    <col min="4889" max="4889" width="7.53125" style="1" bestFit="1" customWidth="1"/>
    <col min="4890" max="4890" width="14.796875" style="1" bestFit="1" customWidth="1"/>
    <col min="4891" max="4891" width="14.33203125" style="1" bestFit="1" customWidth="1"/>
    <col min="4892" max="4892" width="4.265625" style="1" customWidth="1"/>
    <col min="4893" max="5120" width="8.46484375" style="1"/>
    <col min="5121" max="5121" width="15.796875" style="1" customWidth="1"/>
    <col min="5122" max="5122" width="18.265625" style="1" customWidth="1"/>
    <col min="5123" max="5126" width="11.59765625" style="1" customWidth="1"/>
    <col min="5127" max="5127" width="9.73046875" style="1" customWidth="1"/>
    <col min="5128" max="5128" width="11.265625" style="1" customWidth="1"/>
    <col min="5129" max="5129" width="11.59765625" style="1" customWidth="1"/>
    <col min="5130" max="5130" width="9.33203125" style="1" bestFit="1" customWidth="1"/>
    <col min="5131" max="5131" width="8.9296875" style="1" customWidth="1"/>
    <col min="5132" max="5132" width="14.796875" style="1" bestFit="1" customWidth="1"/>
    <col min="5133" max="5133" width="14.33203125" style="1" bestFit="1" customWidth="1"/>
    <col min="5134" max="5134" width="3.796875" style="1" customWidth="1"/>
    <col min="5135" max="5135" width="18.06640625" style="1" customWidth="1"/>
    <col min="5136" max="5136" width="18.265625" style="1" customWidth="1"/>
    <col min="5137" max="5137" width="3.19921875" style="1" customWidth="1"/>
    <col min="5138" max="5138" width="9.73046875" style="1" bestFit="1" customWidth="1"/>
    <col min="5139" max="5140" width="8.796875" style="1" bestFit="1" customWidth="1"/>
    <col min="5141" max="5144" width="10.59765625" style="1" customWidth="1"/>
    <col min="5145" max="5145" width="7.53125" style="1" bestFit="1" customWidth="1"/>
    <col min="5146" max="5146" width="14.796875" style="1" bestFit="1" customWidth="1"/>
    <col min="5147" max="5147" width="14.33203125" style="1" bestFit="1" customWidth="1"/>
    <col min="5148" max="5148" width="4.265625" style="1" customWidth="1"/>
    <col min="5149" max="5376" width="8.46484375" style="1"/>
    <col min="5377" max="5377" width="15.796875" style="1" customWidth="1"/>
    <col min="5378" max="5378" width="18.265625" style="1" customWidth="1"/>
    <col min="5379" max="5382" width="11.59765625" style="1" customWidth="1"/>
    <col min="5383" max="5383" width="9.73046875" style="1" customWidth="1"/>
    <col min="5384" max="5384" width="11.265625" style="1" customWidth="1"/>
    <col min="5385" max="5385" width="11.59765625" style="1" customWidth="1"/>
    <col min="5386" max="5386" width="9.33203125" style="1" bestFit="1" customWidth="1"/>
    <col min="5387" max="5387" width="8.9296875" style="1" customWidth="1"/>
    <col min="5388" max="5388" width="14.796875" style="1" bestFit="1" customWidth="1"/>
    <col min="5389" max="5389" width="14.33203125" style="1" bestFit="1" customWidth="1"/>
    <col min="5390" max="5390" width="3.796875" style="1" customWidth="1"/>
    <col min="5391" max="5391" width="18.06640625" style="1" customWidth="1"/>
    <col min="5392" max="5392" width="18.265625" style="1" customWidth="1"/>
    <col min="5393" max="5393" width="3.19921875" style="1" customWidth="1"/>
    <col min="5394" max="5394" width="9.73046875" style="1" bestFit="1" customWidth="1"/>
    <col min="5395" max="5396" width="8.796875" style="1" bestFit="1" customWidth="1"/>
    <col min="5397" max="5400" width="10.59765625" style="1" customWidth="1"/>
    <col min="5401" max="5401" width="7.53125" style="1" bestFit="1" customWidth="1"/>
    <col min="5402" max="5402" width="14.796875" style="1" bestFit="1" customWidth="1"/>
    <col min="5403" max="5403" width="14.33203125" style="1" bestFit="1" customWidth="1"/>
    <col min="5404" max="5404" width="4.265625" style="1" customWidth="1"/>
    <col min="5405" max="5632" width="8.46484375" style="1"/>
    <col min="5633" max="5633" width="15.796875" style="1" customWidth="1"/>
    <col min="5634" max="5634" width="18.265625" style="1" customWidth="1"/>
    <col min="5635" max="5638" width="11.59765625" style="1" customWidth="1"/>
    <col min="5639" max="5639" width="9.73046875" style="1" customWidth="1"/>
    <col min="5640" max="5640" width="11.265625" style="1" customWidth="1"/>
    <col min="5641" max="5641" width="11.59765625" style="1" customWidth="1"/>
    <col min="5642" max="5642" width="9.33203125" style="1" bestFit="1" customWidth="1"/>
    <col min="5643" max="5643" width="8.9296875" style="1" customWidth="1"/>
    <col min="5644" max="5644" width="14.796875" style="1" bestFit="1" customWidth="1"/>
    <col min="5645" max="5645" width="14.33203125" style="1" bestFit="1" customWidth="1"/>
    <col min="5646" max="5646" width="3.796875" style="1" customWidth="1"/>
    <col min="5647" max="5647" width="18.06640625" style="1" customWidth="1"/>
    <col min="5648" max="5648" width="18.265625" style="1" customWidth="1"/>
    <col min="5649" max="5649" width="3.19921875" style="1" customWidth="1"/>
    <col min="5650" max="5650" width="9.73046875" style="1" bestFit="1" customWidth="1"/>
    <col min="5651" max="5652" width="8.796875" style="1" bestFit="1" customWidth="1"/>
    <col min="5653" max="5656" width="10.59765625" style="1" customWidth="1"/>
    <col min="5657" max="5657" width="7.53125" style="1" bestFit="1" customWidth="1"/>
    <col min="5658" max="5658" width="14.796875" style="1" bestFit="1" customWidth="1"/>
    <col min="5659" max="5659" width="14.33203125" style="1" bestFit="1" customWidth="1"/>
    <col min="5660" max="5660" width="4.265625" style="1" customWidth="1"/>
    <col min="5661" max="5888" width="8.46484375" style="1"/>
    <col min="5889" max="5889" width="15.796875" style="1" customWidth="1"/>
    <col min="5890" max="5890" width="18.265625" style="1" customWidth="1"/>
    <col min="5891" max="5894" width="11.59765625" style="1" customWidth="1"/>
    <col min="5895" max="5895" width="9.73046875" style="1" customWidth="1"/>
    <col min="5896" max="5896" width="11.265625" style="1" customWidth="1"/>
    <col min="5897" max="5897" width="11.59765625" style="1" customWidth="1"/>
    <col min="5898" max="5898" width="9.33203125" style="1" bestFit="1" customWidth="1"/>
    <col min="5899" max="5899" width="8.9296875" style="1" customWidth="1"/>
    <col min="5900" max="5900" width="14.796875" style="1" bestFit="1" customWidth="1"/>
    <col min="5901" max="5901" width="14.33203125" style="1" bestFit="1" customWidth="1"/>
    <col min="5902" max="5902" width="3.796875" style="1" customWidth="1"/>
    <col min="5903" max="5903" width="18.06640625" style="1" customWidth="1"/>
    <col min="5904" max="5904" width="18.265625" style="1" customWidth="1"/>
    <col min="5905" max="5905" width="3.19921875" style="1" customWidth="1"/>
    <col min="5906" max="5906" width="9.73046875" style="1" bestFit="1" customWidth="1"/>
    <col min="5907" max="5908" width="8.796875" style="1" bestFit="1" customWidth="1"/>
    <col min="5909" max="5912" width="10.59765625" style="1" customWidth="1"/>
    <col min="5913" max="5913" width="7.53125" style="1" bestFit="1" customWidth="1"/>
    <col min="5914" max="5914" width="14.796875" style="1" bestFit="1" customWidth="1"/>
    <col min="5915" max="5915" width="14.33203125" style="1" bestFit="1" customWidth="1"/>
    <col min="5916" max="5916" width="4.265625" style="1" customWidth="1"/>
    <col min="5917" max="6144" width="8.46484375" style="1"/>
    <col min="6145" max="6145" width="15.796875" style="1" customWidth="1"/>
    <col min="6146" max="6146" width="18.265625" style="1" customWidth="1"/>
    <col min="6147" max="6150" width="11.59765625" style="1" customWidth="1"/>
    <col min="6151" max="6151" width="9.73046875" style="1" customWidth="1"/>
    <col min="6152" max="6152" width="11.265625" style="1" customWidth="1"/>
    <col min="6153" max="6153" width="11.59765625" style="1" customWidth="1"/>
    <col min="6154" max="6154" width="9.33203125" style="1" bestFit="1" customWidth="1"/>
    <col min="6155" max="6155" width="8.9296875" style="1" customWidth="1"/>
    <col min="6156" max="6156" width="14.796875" style="1" bestFit="1" customWidth="1"/>
    <col min="6157" max="6157" width="14.33203125" style="1" bestFit="1" customWidth="1"/>
    <col min="6158" max="6158" width="3.796875" style="1" customWidth="1"/>
    <col min="6159" max="6159" width="18.06640625" style="1" customWidth="1"/>
    <col min="6160" max="6160" width="18.265625" style="1" customWidth="1"/>
    <col min="6161" max="6161" width="3.19921875" style="1" customWidth="1"/>
    <col min="6162" max="6162" width="9.73046875" style="1" bestFit="1" customWidth="1"/>
    <col min="6163" max="6164" width="8.796875" style="1" bestFit="1" customWidth="1"/>
    <col min="6165" max="6168" width="10.59765625" style="1" customWidth="1"/>
    <col min="6169" max="6169" width="7.53125" style="1" bestFit="1" customWidth="1"/>
    <col min="6170" max="6170" width="14.796875" style="1" bestFit="1" customWidth="1"/>
    <col min="6171" max="6171" width="14.33203125" style="1" bestFit="1" customWidth="1"/>
    <col min="6172" max="6172" width="4.265625" style="1" customWidth="1"/>
    <col min="6173" max="6400" width="8.46484375" style="1"/>
    <col min="6401" max="6401" width="15.796875" style="1" customWidth="1"/>
    <col min="6402" max="6402" width="18.265625" style="1" customWidth="1"/>
    <col min="6403" max="6406" width="11.59765625" style="1" customWidth="1"/>
    <col min="6407" max="6407" width="9.73046875" style="1" customWidth="1"/>
    <col min="6408" max="6408" width="11.265625" style="1" customWidth="1"/>
    <col min="6409" max="6409" width="11.59765625" style="1" customWidth="1"/>
    <col min="6410" max="6410" width="9.33203125" style="1" bestFit="1" customWidth="1"/>
    <col min="6411" max="6411" width="8.9296875" style="1" customWidth="1"/>
    <col min="6412" max="6412" width="14.796875" style="1" bestFit="1" customWidth="1"/>
    <col min="6413" max="6413" width="14.33203125" style="1" bestFit="1" customWidth="1"/>
    <col min="6414" max="6414" width="3.796875" style="1" customWidth="1"/>
    <col min="6415" max="6415" width="18.06640625" style="1" customWidth="1"/>
    <col min="6416" max="6416" width="18.265625" style="1" customWidth="1"/>
    <col min="6417" max="6417" width="3.19921875" style="1" customWidth="1"/>
    <col min="6418" max="6418" width="9.73046875" style="1" bestFit="1" customWidth="1"/>
    <col min="6419" max="6420" width="8.796875" style="1" bestFit="1" customWidth="1"/>
    <col min="6421" max="6424" width="10.59765625" style="1" customWidth="1"/>
    <col min="6425" max="6425" width="7.53125" style="1" bestFit="1" customWidth="1"/>
    <col min="6426" max="6426" width="14.796875" style="1" bestFit="1" customWidth="1"/>
    <col min="6427" max="6427" width="14.33203125" style="1" bestFit="1" customWidth="1"/>
    <col min="6428" max="6428" width="4.265625" style="1" customWidth="1"/>
    <col min="6429" max="6656" width="8.46484375" style="1"/>
    <col min="6657" max="6657" width="15.796875" style="1" customWidth="1"/>
    <col min="6658" max="6658" width="18.265625" style="1" customWidth="1"/>
    <col min="6659" max="6662" width="11.59765625" style="1" customWidth="1"/>
    <col min="6663" max="6663" width="9.73046875" style="1" customWidth="1"/>
    <col min="6664" max="6664" width="11.265625" style="1" customWidth="1"/>
    <col min="6665" max="6665" width="11.59765625" style="1" customWidth="1"/>
    <col min="6666" max="6666" width="9.33203125" style="1" bestFit="1" customWidth="1"/>
    <col min="6667" max="6667" width="8.9296875" style="1" customWidth="1"/>
    <col min="6668" max="6668" width="14.796875" style="1" bestFit="1" customWidth="1"/>
    <col min="6669" max="6669" width="14.33203125" style="1" bestFit="1" customWidth="1"/>
    <col min="6670" max="6670" width="3.796875" style="1" customWidth="1"/>
    <col min="6671" max="6671" width="18.06640625" style="1" customWidth="1"/>
    <col min="6672" max="6672" width="18.265625" style="1" customWidth="1"/>
    <col min="6673" max="6673" width="3.19921875" style="1" customWidth="1"/>
    <col min="6674" max="6674" width="9.73046875" style="1" bestFit="1" customWidth="1"/>
    <col min="6675" max="6676" width="8.796875" style="1" bestFit="1" customWidth="1"/>
    <col min="6677" max="6680" width="10.59765625" style="1" customWidth="1"/>
    <col min="6681" max="6681" width="7.53125" style="1" bestFit="1" customWidth="1"/>
    <col min="6682" max="6682" width="14.796875" style="1" bestFit="1" customWidth="1"/>
    <col min="6683" max="6683" width="14.33203125" style="1" bestFit="1" customWidth="1"/>
    <col min="6684" max="6684" width="4.265625" style="1" customWidth="1"/>
    <col min="6685" max="6912" width="8.46484375" style="1"/>
    <col min="6913" max="6913" width="15.796875" style="1" customWidth="1"/>
    <col min="6914" max="6914" width="18.265625" style="1" customWidth="1"/>
    <col min="6915" max="6918" width="11.59765625" style="1" customWidth="1"/>
    <col min="6919" max="6919" width="9.73046875" style="1" customWidth="1"/>
    <col min="6920" max="6920" width="11.265625" style="1" customWidth="1"/>
    <col min="6921" max="6921" width="11.59765625" style="1" customWidth="1"/>
    <col min="6922" max="6922" width="9.33203125" style="1" bestFit="1" customWidth="1"/>
    <col min="6923" max="6923" width="8.9296875" style="1" customWidth="1"/>
    <col min="6924" max="6924" width="14.796875" style="1" bestFit="1" customWidth="1"/>
    <col min="6925" max="6925" width="14.33203125" style="1" bestFit="1" customWidth="1"/>
    <col min="6926" max="6926" width="3.796875" style="1" customWidth="1"/>
    <col min="6927" max="6927" width="18.06640625" style="1" customWidth="1"/>
    <col min="6928" max="6928" width="18.265625" style="1" customWidth="1"/>
    <col min="6929" max="6929" width="3.19921875" style="1" customWidth="1"/>
    <col min="6930" max="6930" width="9.73046875" style="1" bestFit="1" customWidth="1"/>
    <col min="6931" max="6932" width="8.796875" style="1" bestFit="1" customWidth="1"/>
    <col min="6933" max="6936" width="10.59765625" style="1" customWidth="1"/>
    <col min="6937" max="6937" width="7.53125" style="1" bestFit="1" customWidth="1"/>
    <col min="6938" max="6938" width="14.796875" style="1" bestFit="1" customWidth="1"/>
    <col min="6939" max="6939" width="14.33203125" style="1" bestFit="1" customWidth="1"/>
    <col min="6940" max="6940" width="4.265625" style="1" customWidth="1"/>
    <col min="6941" max="7168" width="8.46484375" style="1"/>
    <col min="7169" max="7169" width="15.796875" style="1" customWidth="1"/>
    <col min="7170" max="7170" width="18.265625" style="1" customWidth="1"/>
    <col min="7171" max="7174" width="11.59765625" style="1" customWidth="1"/>
    <col min="7175" max="7175" width="9.73046875" style="1" customWidth="1"/>
    <col min="7176" max="7176" width="11.265625" style="1" customWidth="1"/>
    <col min="7177" max="7177" width="11.59765625" style="1" customWidth="1"/>
    <col min="7178" max="7178" width="9.33203125" style="1" bestFit="1" customWidth="1"/>
    <col min="7179" max="7179" width="8.9296875" style="1" customWidth="1"/>
    <col min="7180" max="7180" width="14.796875" style="1" bestFit="1" customWidth="1"/>
    <col min="7181" max="7181" width="14.33203125" style="1" bestFit="1" customWidth="1"/>
    <col min="7182" max="7182" width="3.796875" style="1" customWidth="1"/>
    <col min="7183" max="7183" width="18.06640625" style="1" customWidth="1"/>
    <col min="7184" max="7184" width="18.265625" style="1" customWidth="1"/>
    <col min="7185" max="7185" width="3.19921875" style="1" customWidth="1"/>
    <col min="7186" max="7186" width="9.73046875" style="1" bestFit="1" customWidth="1"/>
    <col min="7187" max="7188" width="8.796875" style="1" bestFit="1" customWidth="1"/>
    <col min="7189" max="7192" width="10.59765625" style="1" customWidth="1"/>
    <col min="7193" max="7193" width="7.53125" style="1" bestFit="1" customWidth="1"/>
    <col min="7194" max="7194" width="14.796875" style="1" bestFit="1" customWidth="1"/>
    <col min="7195" max="7195" width="14.33203125" style="1" bestFit="1" customWidth="1"/>
    <col min="7196" max="7196" width="4.265625" style="1" customWidth="1"/>
    <col min="7197" max="7424" width="8.46484375" style="1"/>
    <col min="7425" max="7425" width="15.796875" style="1" customWidth="1"/>
    <col min="7426" max="7426" width="18.265625" style="1" customWidth="1"/>
    <col min="7427" max="7430" width="11.59765625" style="1" customWidth="1"/>
    <col min="7431" max="7431" width="9.73046875" style="1" customWidth="1"/>
    <col min="7432" max="7432" width="11.265625" style="1" customWidth="1"/>
    <col min="7433" max="7433" width="11.59765625" style="1" customWidth="1"/>
    <col min="7434" max="7434" width="9.33203125" style="1" bestFit="1" customWidth="1"/>
    <col min="7435" max="7435" width="8.9296875" style="1" customWidth="1"/>
    <col min="7436" max="7436" width="14.796875" style="1" bestFit="1" customWidth="1"/>
    <col min="7437" max="7437" width="14.33203125" style="1" bestFit="1" customWidth="1"/>
    <col min="7438" max="7438" width="3.796875" style="1" customWidth="1"/>
    <col min="7439" max="7439" width="18.06640625" style="1" customWidth="1"/>
    <col min="7440" max="7440" width="18.265625" style="1" customWidth="1"/>
    <col min="7441" max="7441" width="3.19921875" style="1" customWidth="1"/>
    <col min="7442" max="7442" width="9.73046875" style="1" bestFit="1" customWidth="1"/>
    <col min="7443" max="7444" width="8.796875" style="1" bestFit="1" customWidth="1"/>
    <col min="7445" max="7448" width="10.59765625" style="1" customWidth="1"/>
    <col min="7449" max="7449" width="7.53125" style="1" bestFit="1" customWidth="1"/>
    <col min="7450" max="7450" width="14.796875" style="1" bestFit="1" customWidth="1"/>
    <col min="7451" max="7451" width="14.33203125" style="1" bestFit="1" customWidth="1"/>
    <col min="7452" max="7452" width="4.265625" style="1" customWidth="1"/>
    <col min="7453" max="7680" width="8.46484375" style="1"/>
    <col min="7681" max="7681" width="15.796875" style="1" customWidth="1"/>
    <col min="7682" max="7682" width="18.265625" style="1" customWidth="1"/>
    <col min="7683" max="7686" width="11.59765625" style="1" customWidth="1"/>
    <col min="7687" max="7687" width="9.73046875" style="1" customWidth="1"/>
    <col min="7688" max="7688" width="11.265625" style="1" customWidth="1"/>
    <col min="7689" max="7689" width="11.59765625" style="1" customWidth="1"/>
    <col min="7690" max="7690" width="9.33203125" style="1" bestFit="1" customWidth="1"/>
    <col min="7691" max="7691" width="8.9296875" style="1" customWidth="1"/>
    <col min="7692" max="7692" width="14.796875" style="1" bestFit="1" customWidth="1"/>
    <col min="7693" max="7693" width="14.33203125" style="1" bestFit="1" customWidth="1"/>
    <col min="7694" max="7694" width="3.796875" style="1" customWidth="1"/>
    <col min="7695" max="7695" width="18.06640625" style="1" customWidth="1"/>
    <col min="7696" max="7696" width="18.265625" style="1" customWidth="1"/>
    <col min="7697" max="7697" width="3.19921875" style="1" customWidth="1"/>
    <col min="7698" max="7698" width="9.73046875" style="1" bestFit="1" customWidth="1"/>
    <col min="7699" max="7700" width="8.796875" style="1" bestFit="1" customWidth="1"/>
    <col min="7701" max="7704" width="10.59765625" style="1" customWidth="1"/>
    <col min="7705" max="7705" width="7.53125" style="1" bestFit="1" customWidth="1"/>
    <col min="7706" max="7706" width="14.796875" style="1" bestFit="1" customWidth="1"/>
    <col min="7707" max="7707" width="14.33203125" style="1" bestFit="1" customWidth="1"/>
    <col min="7708" max="7708" width="4.265625" style="1" customWidth="1"/>
    <col min="7709" max="7936" width="8.46484375" style="1"/>
    <col min="7937" max="7937" width="15.796875" style="1" customWidth="1"/>
    <col min="7938" max="7938" width="18.265625" style="1" customWidth="1"/>
    <col min="7939" max="7942" width="11.59765625" style="1" customWidth="1"/>
    <col min="7943" max="7943" width="9.73046875" style="1" customWidth="1"/>
    <col min="7944" max="7944" width="11.265625" style="1" customWidth="1"/>
    <col min="7945" max="7945" width="11.59765625" style="1" customWidth="1"/>
    <col min="7946" max="7946" width="9.33203125" style="1" bestFit="1" customWidth="1"/>
    <col min="7947" max="7947" width="8.9296875" style="1" customWidth="1"/>
    <col min="7948" max="7948" width="14.796875" style="1" bestFit="1" customWidth="1"/>
    <col min="7949" max="7949" width="14.33203125" style="1" bestFit="1" customWidth="1"/>
    <col min="7950" max="7950" width="3.796875" style="1" customWidth="1"/>
    <col min="7951" max="7951" width="18.06640625" style="1" customWidth="1"/>
    <col min="7952" max="7952" width="18.265625" style="1" customWidth="1"/>
    <col min="7953" max="7953" width="3.19921875" style="1" customWidth="1"/>
    <col min="7954" max="7954" width="9.73046875" style="1" bestFit="1" customWidth="1"/>
    <col min="7955" max="7956" width="8.796875" style="1" bestFit="1" customWidth="1"/>
    <col min="7957" max="7960" width="10.59765625" style="1" customWidth="1"/>
    <col min="7961" max="7961" width="7.53125" style="1" bestFit="1" customWidth="1"/>
    <col min="7962" max="7962" width="14.796875" style="1" bestFit="1" customWidth="1"/>
    <col min="7963" max="7963" width="14.33203125" style="1" bestFit="1" customWidth="1"/>
    <col min="7964" max="7964" width="4.265625" style="1" customWidth="1"/>
    <col min="7965" max="8192" width="8.46484375" style="1"/>
    <col min="8193" max="8193" width="15.796875" style="1" customWidth="1"/>
    <col min="8194" max="8194" width="18.265625" style="1" customWidth="1"/>
    <col min="8195" max="8198" width="11.59765625" style="1" customWidth="1"/>
    <col min="8199" max="8199" width="9.73046875" style="1" customWidth="1"/>
    <col min="8200" max="8200" width="11.265625" style="1" customWidth="1"/>
    <col min="8201" max="8201" width="11.59765625" style="1" customWidth="1"/>
    <col min="8202" max="8202" width="9.33203125" style="1" bestFit="1" customWidth="1"/>
    <col min="8203" max="8203" width="8.9296875" style="1" customWidth="1"/>
    <col min="8204" max="8204" width="14.796875" style="1" bestFit="1" customWidth="1"/>
    <col min="8205" max="8205" width="14.33203125" style="1" bestFit="1" customWidth="1"/>
    <col min="8206" max="8206" width="3.796875" style="1" customWidth="1"/>
    <col min="8207" max="8207" width="18.06640625" style="1" customWidth="1"/>
    <col min="8208" max="8208" width="18.265625" style="1" customWidth="1"/>
    <col min="8209" max="8209" width="3.19921875" style="1" customWidth="1"/>
    <col min="8210" max="8210" width="9.73046875" style="1" bestFit="1" customWidth="1"/>
    <col min="8211" max="8212" width="8.796875" style="1" bestFit="1" customWidth="1"/>
    <col min="8213" max="8216" width="10.59765625" style="1" customWidth="1"/>
    <col min="8217" max="8217" width="7.53125" style="1" bestFit="1" customWidth="1"/>
    <col min="8218" max="8218" width="14.796875" style="1" bestFit="1" customWidth="1"/>
    <col min="8219" max="8219" width="14.33203125" style="1" bestFit="1" customWidth="1"/>
    <col min="8220" max="8220" width="4.265625" style="1" customWidth="1"/>
    <col min="8221" max="8448" width="8.46484375" style="1"/>
    <col min="8449" max="8449" width="15.796875" style="1" customWidth="1"/>
    <col min="8450" max="8450" width="18.265625" style="1" customWidth="1"/>
    <col min="8451" max="8454" width="11.59765625" style="1" customWidth="1"/>
    <col min="8455" max="8455" width="9.73046875" style="1" customWidth="1"/>
    <col min="8456" max="8456" width="11.265625" style="1" customWidth="1"/>
    <col min="8457" max="8457" width="11.59765625" style="1" customWidth="1"/>
    <col min="8458" max="8458" width="9.33203125" style="1" bestFit="1" customWidth="1"/>
    <col min="8459" max="8459" width="8.9296875" style="1" customWidth="1"/>
    <col min="8460" max="8460" width="14.796875" style="1" bestFit="1" customWidth="1"/>
    <col min="8461" max="8461" width="14.33203125" style="1" bestFit="1" customWidth="1"/>
    <col min="8462" max="8462" width="3.796875" style="1" customWidth="1"/>
    <col min="8463" max="8463" width="18.06640625" style="1" customWidth="1"/>
    <col min="8464" max="8464" width="18.265625" style="1" customWidth="1"/>
    <col min="8465" max="8465" width="3.19921875" style="1" customWidth="1"/>
    <col min="8466" max="8466" width="9.73046875" style="1" bestFit="1" customWidth="1"/>
    <col min="8467" max="8468" width="8.796875" style="1" bestFit="1" customWidth="1"/>
    <col min="8469" max="8472" width="10.59765625" style="1" customWidth="1"/>
    <col min="8473" max="8473" width="7.53125" style="1" bestFit="1" customWidth="1"/>
    <col min="8474" max="8474" width="14.796875" style="1" bestFit="1" customWidth="1"/>
    <col min="8475" max="8475" width="14.33203125" style="1" bestFit="1" customWidth="1"/>
    <col min="8476" max="8476" width="4.265625" style="1" customWidth="1"/>
    <col min="8477" max="8704" width="8.46484375" style="1"/>
    <col min="8705" max="8705" width="15.796875" style="1" customWidth="1"/>
    <col min="8706" max="8706" width="18.265625" style="1" customWidth="1"/>
    <col min="8707" max="8710" width="11.59765625" style="1" customWidth="1"/>
    <col min="8711" max="8711" width="9.73046875" style="1" customWidth="1"/>
    <col min="8712" max="8712" width="11.265625" style="1" customWidth="1"/>
    <col min="8713" max="8713" width="11.59765625" style="1" customWidth="1"/>
    <col min="8714" max="8714" width="9.33203125" style="1" bestFit="1" customWidth="1"/>
    <col min="8715" max="8715" width="8.9296875" style="1" customWidth="1"/>
    <col min="8716" max="8716" width="14.796875" style="1" bestFit="1" customWidth="1"/>
    <col min="8717" max="8717" width="14.33203125" style="1" bestFit="1" customWidth="1"/>
    <col min="8718" max="8718" width="3.796875" style="1" customWidth="1"/>
    <col min="8719" max="8719" width="18.06640625" style="1" customWidth="1"/>
    <col min="8720" max="8720" width="18.265625" style="1" customWidth="1"/>
    <col min="8721" max="8721" width="3.19921875" style="1" customWidth="1"/>
    <col min="8722" max="8722" width="9.73046875" style="1" bestFit="1" customWidth="1"/>
    <col min="8723" max="8724" width="8.796875" style="1" bestFit="1" customWidth="1"/>
    <col min="8725" max="8728" width="10.59765625" style="1" customWidth="1"/>
    <col min="8729" max="8729" width="7.53125" style="1" bestFit="1" customWidth="1"/>
    <col min="8730" max="8730" width="14.796875" style="1" bestFit="1" customWidth="1"/>
    <col min="8731" max="8731" width="14.33203125" style="1" bestFit="1" customWidth="1"/>
    <col min="8732" max="8732" width="4.265625" style="1" customWidth="1"/>
    <col min="8733" max="8960" width="8.46484375" style="1"/>
    <col min="8961" max="8961" width="15.796875" style="1" customWidth="1"/>
    <col min="8962" max="8962" width="18.265625" style="1" customWidth="1"/>
    <col min="8963" max="8966" width="11.59765625" style="1" customWidth="1"/>
    <col min="8967" max="8967" width="9.73046875" style="1" customWidth="1"/>
    <col min="8968" max="8968" width="11.265625" style="1" customWidth="1"/>
    <col min="8969" max="8969" width="11.59765625" style="1" customWidth="1"/>
    <col min="8970" max="8970" width="9.33203125" style="1" bestFit="1" customWidth="1"/>
    <col min="8971" max="8971" width="8.9296875" style="1" customWidth="1"/>
    <col min="8972" max="8972" width="14.796875" style="1" bestFit="1" customWidth="1"/>
    <col min="8973" max="8973" width="14.33203125" style="1" bestFit="1" customWidth="1"/>
    <col min="8974" max="8974" width="3.796875" style="1" customWidth="1"/>
    <col min="8975" max="8975" width="18.06640625" style="1" customWidth="1"/>
    <col min="8976" max="8976" width="18.265625" style="1" customWidth="1"/>
    <col min="8977" max="8977" width="3.19921875" style="1" customWidth="1"/>
    <col min="8978" max="8978" width="9.73046875" style="1" bestFit="1" customWidth="1"/>
    <col min="8979" max="8980" width="8.796875" style="1" bestFit="1" customWidth="1"/>
    <col min="8981" max="8984" width="10.59765625" style="1" customWidth="1"/>
    <col min="8985" max="8985" width="7.53125" style="1" bestFit="1" customWidth="1"/>
    <col min="8986" max="8986" width="14.796875" style="1" bestFit="1" customWidth="1"/>
    <col min="8987" max="8987" width="14.33203125" style="1" bestFit="1" customWidth="1"/>
    <col min="8988" max="8988" width="4.265625" style="1" customWidth="1"/>
    <col min="8989" max="9216" width="8.46484375" style="1"/>
    <col min="9217" max="9217" width="15.796875" style="1" customWidth="1"/>
    <col min="9218" max="9218" width="18.265625" style="1" customWidth="1"/>
    <col min="9219" max="9222" width="11.59765625" style="1" customWidth="1"/>
    <col min="9223" max="9223" width="9.73046875" style="1" customWidth="1"/>
    <col min="9224" max="9224" width="11.265625" style="1" customWidth="1"/>
    <col min="9225" max="9225" width="11.59765625" style="1" customWidth="1"/>
    <col min="9226" max="9226" width="9.33203125" style="1" bestFit="1" customWidth="1"/>
    <col min="9227" max="9227" width="8.9296875" style="1" customWidth="1"/>
    <col min="9228" max="9228" width="14.796875" style="1" bestFit="1" customWidth="1"/>
    <col min="9229" max="9229" width="14.33203125" style="1" bestFit="1" customWidth="1"/>
    <col min="9230" max="9230" width="3.796875" style="1" customWidth="1"/>
    <col min="9231" max="9231" width="18.06640625" style="1" customWidth="1"/>
    <col min="9232" max="9232" width="18.265625" style="1" customWidth="1"/>
    <col min="9233" max="9233" width="3.19921875" style="1" customWidth="1"/>
    <col min="9234" max="9234" width="9.73046875" style="1" bestFit="1" customWidth="1"/>
    <col min="9235" max="9236" width="8.796875" style="1" bestFit="1" customWidth="1"/>
    <col min="9237" max="9240" width="10.59765625" style="1" customWidth="1"/>
    <col min="9241" max="9241" width="7.53125" style="1" bestFit="1" customWidth="1"/>
    <col min="9242" max="9242" width="14.796875" style="1" bestFit="1" customWidth="1"/>
    <col min="9243" max="9243" width="14.33203125" style="1" bestFit="1" customWidth="1"/>
    <col min="9244" max="9244" width="4.265625" style="1" customWidth="1"/>
    <col min="9245" max="9472" width="8.46484375" style="1"/>
    <col min="9473" max="9473" width="15.796875" style="1" customWidth="1"/>
    <col min="9474" max="9474" width="18.265625" style="1" customWidth="1"/>
    <col min="9475" max="9478" width="11.59765625" style="1" customWidth="1"/>
    <col min="9479" max="9479" width="9.73046875" style="1" customWidth="1"/>
    <col min="9480" max="9480" width="11.265625" style="1" customWidth="1"/>
    <col min="9481" max="9481" width="11.59765625" style="1" customWidth="1"/>
    <col min="9482" max="9482" width="9.33203125" style="1" bestFit="1" customWidth="1"/>
    <col min="9483" max="9483" width="8.9296875" style="1" customWidth="1"/>
    <col min="9484" max="9484" width="14.796875" style="1" bestFit="1" customWidth="1"/>
    <col min="9485" max="9485" width="14.33203125" style="1" bestFit="1" customWidth="1"/>
    <col min="9486" max="9486" width="3.796875" style="1" customWidth="1"/>
    <col min="9487" max="9487" width="18.06640625" style="1" customWidth="1"/>
    <col min="9488" max="9488" width="18.265625" style="1" customWidth="1"/>
    <col min="9489" max="9489" width="3.19921875" style="1" customWidth="1"/>
    <col min="9490" max="9490" width="9.73046875" style="1" bestFit="1" customWidth="1"/>
    <col min="9491" max="9492" width="8.796875" style="1" bestFit="1" customWidth="1"/>
    <col min="9493" max="9496" width="10.59765625" style="1" customWidth="1"/>
    <col min="9497" max="9497" width="7.53125" style="1" bestFit="1" customWidth="1"/>
    <col min="9498" max="9498" width="14.796875" style="1" bestFit="1" customWidth="1"/>
    <col min="9499" max="9499" width="14.33203125" style="1" bestFit="1" customWidth="1"/>
    <col min="9500" max="9500" width="4.265625" style="1" customWidth="1"/>
    <col min="9501" max="9728" width="8.46484375" style="1"/>
    <col min="9729" max="9729" width="15.796875" style="1" customWidth="1"/>
    <col min="9730" max="9730" width="18.265625" style="1" customWidth="1"/>
    <col min="9731" max="9734" width="11.59765625" style="1" customWidth="1"/>
    <col min="9735" max="9735" width="9.73046875" style="1" customWidth="1"/>
    <col min="9736" max="9736" width="11.265625" style="1" customWidth="1"/>
    <col min="9737" max="9737" width="11.59765625" style="1" customWidth="1"/>
    <col min="9738" max="9738" width="9.33203125" style="1" bestFit="1" customWidth="1"/>
    <col min="9739" max="9739" width="8.9296875" style="1" customWidth="1"/>
    <col min="9740" max="9740" width="14.796875" style="1" bestFit="1" customWidth="1"/>
    <col min="9741" max="9741" width="14.33203125" style="1" bestFit="1" customWidth="1"/>
    <col min="9742" max="9742" width="3.796875" style="1" customWidth="1"/>
    <col min="9743" max="9743" width="18.06640625" style="1" customWidth="1"/>
    <col min="9744" max="9744" width="18.265625" style="1" customWidth="1"/>
    <col min="9745" max="9745" width="3.19921875" style="1" customWidth="1"/>
    <col min="9746" max="9746" width="9.73046875" style="1" bestFit="1" customWidth="1"/>
    <col min="9747" max="9748" width="8.796875" style="1" bestFit="1" customWidth="1"/>
    <col min="9749" max="9752" width="10.59765625" style="1" customWidth="1"/>
    <col min="9753" max="9753" width="7.53125" style="1" bestFit="1" customWidth="1"/>
    <col min="9754" max="9754" width="14.796875" style="1" bestFit="1" customWidth="1"/>
    <col min="9755" max="9755" width="14.33203125" style="1" bestFit="1" customWidth="1"/>
    <col min="9756" max="9756" width="4.265625" style="1" customWidth="1"/>
    <col min="9757" max="9984" width="8.46484375" style="1"/>
    <col min="9985" max="9985" width="15.796875" style="1" customWidth="1"/>
    <col min="9986" max="9986" width="18.265625" style="1" customWidth="1"/>
    <col min="9987" max="9990" width="11.59765625" style="1" customWidth="1"/>
    <col min="9991" max="9991" width="9.73046875" style="1" customWidth="1"/>
    <col min="9992" max="9992" width="11.265625" style="1" customWidth="1"/>
    <col min="9993" max="9993" width="11.59765625" style="1" customWidth="1"/>
    <col min="9994" max="9994" width="9.33203125" style="1" bestFit="1" customWidth="1"/>
    <col min="9995" max="9995" width="8.9296875" style="1" customWidth="1"/>
    <col min="9996" max="9996" width="14.796875" style="1" bestFit="1" customWidth="1"/>
    <col min="9997" max="9997" width="14.33203125" style="1" bestFit="1" customWidth="1"/>
    <col min="9998" max="9998" width="3.796875" style="1" customWidth="1"/>
    <col min="9999" max="9999" width="18.06640625" style="1" customWidth="1"/>
    <col min="10000" max="10000" width="18.265625" style="1" customWidth="1"/>
    <col min="10001" max="10001" width="3.19921875" style="1" customWidth="1"/>
    <col min="10002" max="10002" width="9.73046875" style="1" bestFit="1" customWidth="1"/>
    <col min="10003" max="10004" width="8.796875" style="1" bestFit="1" customWidth="1"/>
    <col min="10005" max="10008" width="10.59765625" style="1" customWidth="1"/>
    <col min="10009" max="10009" width="7.53125" style="1" bestFit="1" customWidth="1"/>
    <col min="10010" max="10010" width="14.796875" style="1" bestFit="1" customWidth="1"/>
    <col min="10011" max="10011" width="14.33203125" style="1" bestFit="1" customWidth="1"/>
    <col min="10012" max="10012" width="4.265625" style="1" customWidth="1"/>
    <col min="10013" max="10240" width="8.46484375" style="1"/>
    <col min="10241" max="10241" width="15.796875" style="1" customWidth="1"/>
    <col min="10242" max="10242" width="18.265625" style="1" customWidth="1"/>
    <col min="10243" max="10246" width="11.59765625" style="1" customWidth="1"/>
    <col min="10247" max="10247" width="9.73046875" style="1" customWidth="1"/>
    <col min="10248" max="10248" width="11.265625" style="1" customWidth="1"/>
    <col min="10249" max="10249" width="11.59765625" style="1" customWidth="1"/>
    <col min="10250" max="10250" width="9.33203125" style="1" bestFit="1" customWidth="1"/>
    <col min="10251" max="10251" width="8.9296875" style="1" customWidth="1"/>
    <col min="10252" max="10252" width="14.796875" style="1" bestFit="1" customWidth="1"/>
    <col min="10253" max="10253" width="14.33203125" style="1" bestFit="1" customWidth="1"/>
    <col min="10254" max="10254" width="3.796875" style="1" customWidth="1"/>
    <col min="10255" max="10255" width="18.06640625" style="1" customWidth="1"/>
    <col min="10256" max="10256" width="18.265625" style="1" customWidth="1"/>
    <col min="10257" max="10257" width="3.19921875" style="1" customWidth="1"/>
    <col min="10258" max="10258" width="9.73046875" style="1" bestFit="1" customWidth="1"/>
    <col min="10259" max="10260" width="8.796875" style="1" bestFit="1" customWidth="1"/>
    <col min="10261" max="10264" width="10.59765625" style="1" customWidth="1"/>
    <col min="10265" max="10265" width="7.53125" style="1" bestFit="1" customWidth="1"/>
    <col min="10266" max="10266" width="14.796875" style="1" bestFit="1" customWidth="1"/>
    <col min="10267" max="10267" width="14.33203125" style="1" bestFit="1" customWidth="1"/>
    <col min="10268" max="10268" width="4.265625" style="1" customWidth="1"/>
    <col min="10269" max="10496" width="8.46484375" style="1"/>
    <col min="10497" max="10497" width="15.796875" style="1" customWidth="1"/>
    <col min="10498" max="10498" width="18.265625" style="1" customWidth="1"/>
    <col min="10499" max="10502" width="11.59765625" style="1" customWidth="1"/>
    <col min="10503" max="10503" width="9.73046875" style="1" customWidth="1"/>
    <col min="10504" max="10504" width="11.265625" style="1" customWidth="1"/>
    <col min="10505" max="10505" width="11.59765625" style="1" customWidth="1"/>
    <col min="10506" max="10506" width="9.33203125" style="1" bestFit="1" customWidth="1"/>
    <col min="10507" max="10507" width="8.9296875" style="1" customWidth="1"/>
    <col min="10508" max="10508" width="14.796875" style="1" bestFit="1" customWidth="1"/>
    <col min="10509" max="10509" width="14.33203125" style="1" bestFit="1" customWidth="1"/>
    <col min="10510" max="10510" width="3.796875" style="1" customWidth="1"/>
    <col min="10511" max="10511" width="18.06640625" style="1" customWidth="1"/>
    <col min="10512" max="10512" width="18.265625" style="1" customWidth="1"/>
    <col min="10513" max="10513" width="3.19921875" style="1" customWidth="1"/>
    <col min="10514" max="10514" width="9.73046875" style="1" bestFit="1" customWidth="1"/>
    <col min="10515" max="10516" width="8.796875" style="1" bestFit="1" customWidth="1"/>
    <col min="10517" max="10520" width="10.59765625" style="1" customWidth="1"/>
    <col min="10521" max="10521" width="7.53125" style="1" bestFit="1" customWidth="1"/>
    <col min="10522" max="10522" width="14.796875" style="1" bestFit="1" customWidth="1"/>
    <col min="10523" max="10523" width="14.33203125" style="1" bestFit="1" customWidth="1"/>
    <col min="10524" max="10524" width="4.265625" style="1" customWidth="1"/>
    <col min="10525" max="10752" width="8.46484375" style="1"/>
    <col min="10753" max="10753" width="15.796875" style="1" customWidth="1"/>
    <col min="10754" max="10754" width="18.265625" style="1" customWidth="1"/>
    <col min="10755" max="10758" width="11.59765625" style="1" customWidth="1"/>
    <col min="10759" max="10759" width="9.73046875" style="1" customWidth="1"/>
    <col min="10760" max="10760" width="11.265625" style="1" customWidth="1"/>
    <col min="10761" max="10761" width="11.59765625" style="1" customWidth="1"/>
    <col min="10762" max="10762" width="9.33203125" style="1" bestFit="1" customWidth="1"/>
    <col min="10763" max="10763" width="8.9296875" style="1" customWidth="1"/>
    <col min="10764" max="10764" width="14.796875" style="1" bestFit="1" customWidth="1"/>
    <col min="10765" max="10765" width="14.33203125" style="1" bestFit="1" customWidth="1"/>
    <col min="10766" max="10766" width="3.796875" style="1" customWidth="1"/>
    <col min="10767" max="10767" width="18.06640625" style="1" customWidth="1"/>
    <col min="10768" max="10768" width="18.265625" style="1" customWidth="1"/>
    <col min="10769" max="10769" width="3.19921875" style="1" customWidth="1"/>
    <col min="10770" max="10770" width="9.73046875" style="1" bestFit="1" customWidth="1"/>
    <col min="10771" max="10772" width="8.796875" style="1" bestFit="1" customWidth="1"/>
    <col min="10773" max="10776" width="10.59765625" style="1" customWidth="1"/>
    <col min="10777" max="10777" width="7.53125" style="1" bestFit="1" customWidth="1"/>
    <col min="10778" max="10778" width="14.796875" style="1" bestFit="1" customWidth="1"/>
    <col min="10779" max="10779" width="14.33203125" style="1" bestFit="1" customWidth="1"/>
    <col min="10780" max="10780" width="4.265625" style="1" customWidth="1"/>
    <col min="10781" max="11008" width="8.46484375" style="1"/>
    <col min="11009" max="11009" width="15.796875" style="1" customWidth="1"/>
    <col min="11010" max="11010" width="18.265625" style="1" customWidth="1"/>
    <col min="11011" max="11014" width="11.59765625" style="1" customWidth="1"/>
    <col min="11015" max="11015" width="9.73046875" style="1" customWidth="1"/>
    <col min="11016" max="11016" width="11.265625" style="1" customWidth="1"/>
    <col min="11017" max="11017" width="11.59765625" style="1" customWidth="1"/>
    <col min="11018" max="11018" width="9.33203125" style="1" bestFit="1" customWidth="1"/>
    <col min="11019" max="11019" width="8.9296875" style="1" customWidth="1"/>
    <col min="11020" max="11020" width="14.796875" style="1" bestFit="1" customWidth="1"/>
    <col min="11021" max="11021" width="14.33203125" style="1" bestFit="1" customWidth="1"/>
    <col min="11022" max="11022" width="3.796875" style="1" customWidth="1"/>
    <col min="11023" max="11023" width="18.06640625" style="1" customWidth="1"/>
    <col min="11024" max="11024" width="18.265625" style="1" customWidth="1"/>
    <col min="11025" max="11025" width="3.19921875" style="1" customWidth="1"/>
    <col min="11026" max="11026" width="9.73046875" style="1" bestFit="1" customWidth="1"/>
    <col min="11027" max="11028" width="8.796875" style="1" bestFit="1" customWidth="1"/>
    <col min="11029" max="11032" width="10.59765625" style="1" customWidth="1"/>
    <col min="11033" max="11033" width="7.53125" style="1" bestFit="1" customWidth="1"/>
    <col min="11034" max="11034" width="14.796875" style="1" bestFit="1" customWidth="1"/>
    <col min="11035" max="11035" width="14.33203125" style="1" bestFit="1" customWidth="1"/>
    <col min="11036" max="11036" width="4.265625" style="1" customWidth="1"/>
    <col min="11037" max="11264" width="8.46484375" style="1"/>
    <col min="11265" max="11265" width="15.796875" style="1" customWidth="1"/>
    <col min="11266" max="11266" width="18.265625" style="1" customWidth="1"/>
    <col min="11267" max="11270" width="11.59765625" style="1" customWidth="1"/>
    <col min="11271" max="11271" width="9.73046875" style="1" customWidth="1"/>
    <col min="11272" max="11272" width="11.265625" style="1" customWidth="1"/>
    <col min="11273" max="11273" width="11.59765625" style="1" customWidth="1"/>
    <col min="11274" max="11274" width="9.33203125" style="1" bestFit="1" customWidth="1"/>
    <col min="11275" max="11275" width="8.9296875" style="1" customWidth="1"/>
    <col min="11276" max="11276" width="14.796875" style="1" bestFit="1" customWidth="1"/>
    <col min="11277" max="11277" width="14.33203125" style="1" bestFit="1" customWidth="1"/>
    <col min="11278" max="11278" width="3.796875" style="1" customWidth="1"/>
    <col min="11279" max="11279" width="18.06640625" style="1" customWidth="1"/>
    <col min="11280" max="11280" width="18.265625" style="1" customWidth="1"/>
    <col min="11281" max="11281" width="3.19921875" style="1" customWidth="1"/>
    <col min="11282" max="11282" width="9.73046875" style="1" bestFit="1" customWidth="1"/>
    <col min="11283" max="11284" width="8.796875" style="1" bestFit="1" customWidth="1"/>
    <col min="11285" max="11288" width="10.59765625" style="1" customWidth="1"/>
    <col min="11289" max="11289" width="7.53125" style="1" bestFit="1" customWidth="1"/>
    <col min="11290" max="11290" width="14.796875" style="1" bestFit="1" customWidth="1"/>
    <col min="11291" max="11291" width="14.33203125" style="1" bestFit="1" customWidth="1"/>
    <col min="11292" max="11292" width="4.265625" style="1" customWidth="1"/>
    <col min="11293" max="11520" width="8.46484375" style="1"/>
    <col min="11521" max="11521" width="15.796875" style="1" customWidth="1"/>
    <col min="11522" max="11522" width="18.265625" style="1" customWidth="1"/>
    <col min="11523" max="11526" width="11.59765625" style="1" customWidth="1"/>
    <col min="11527" max="11527" width="9.73046875" style="1" customWidth="1"/>
    <col min="11528" max="11528" width="11.265625" style="1" customWidth="1"/>
    <col min="11529" max="11529" width="11.59765625" style="1" customWidth="1"/>
    <col min="11530" max="11530" width="9.33203125" style="1" bestFit="1" customWidth="1"/>
    <col min="11531" max="11531" width="8.9296875" style="1" customWidth="1"/>
    <col min="11532" max="11532" width="14.796875" style="1" bestFit="1" customWidth="1"/>
    <col min="11533" max="11533" width="14.33203125" style="1" bestFit="1" customWidth="1"/>
    <col min="11534" max="11534" width="3.796875" style="1" customWidth="1"/>
    <col min="11535" max="11535" width="18.06640625" style="1" customWidth="1"/>
    <col min="11536" max="11536" width="18.265625" style="1" customWidth="1"/>
    <col min="11537" max="11537" width="3.19921875" style="1" customWidth="1"/>
    <col min="11538" max="11538" width="9.73046875" style="1" bestFit="1" customWidth="1"/>
    <col min="11539" max="11540" width="8.796875" style="1" bestFit="1" customWidth="1"/>
    <col min="11541" max="11544" width="10.59765625" style="1" customWidth="1"/>
    <col min="11545" max="11545" width="7.53125" style="1" bestFit="1" customWidth="1"/>
    <col min="11546" max="11546" width="14.796875" style="1" bestFit="1" customWidth="1"/>
    <col min="11547" max="11547" width="14.33203125" style="1" bestFit="1" customWidth="1"/>
    <col min="11548" max="11548" width="4.265625" style="1" customWidth="1"/>
    <col min="11549" max="11776" width="8.46484375" style="1"/>
    <col min="11777" max="11777" width="15.796875" style="1" customWidth="1"/>
    <col min="11778" max="11778" width="18.265625" style="1" customWidth="1"/>
    <col min="11779" max="11782" width="11.59765625" style="1" customWidth="1"/>
    <col min="11783" max="11783" width="9.73046875" style="1" customWidth="1"/>
    <col min="11784" max="11784" width="11.265625" style="1" customWidth="1"/>
    <col min="11785" max="11785" width="11.59765625" style="1" customWidth="1"/>
    <col min="11786" max="11786" width="9.33203125" style="1" bestFit="1" customWidth="1"/>
    <col min="11787" max="11787" width="8.9296875" style="1" customWidth="1"/>
    <col min="11788" max="11788" width="14.796875" style="1" bestFit="1" customWidth="1"/>
    <col min="11789" max="11789" width="14.33203125" style="1" bestFit="1" customWidth="1"/>
    <col min="11790" max="11790" width="3.796875" style="1" customWidth="1"/>
    <col min="11791" max="11791" width="18.06640625" style="1" customWidth="1"/>
    <col min="11792" max="11792" width="18.265625" style="1" customWidth="1"/>
    <col min="11793" max="11793" width="3.19921875" style="1" customWidth="1"/>
    <col min="11794" max="11794" width="9.73046875" style="1" bestFit="1" customWidth="1"/>
    <col min="11795" max="11796" width="8.796875" style="1" bestFit="1" customWidth="1"/>
    <col min="11797" max="11800" width="10.59765625" style="1" customWidth="1"/>
    <col min="11801" max="11801" width="7.53125" style="1" bestFit="1" customWidth="1"/>
    <col min="11802" max="11802" width="14.796875" style="1" bestFit="1" customWidth="1"/>
    <col min="11803" max="11803" width="14.33203125" style="1" bestFit="1" customWidth="1"/>
    <col min="11804" max="11804" width="4.265625" style="1" customWidth="1"/>
    <col min="11805" max="12032" width="8.46484375" style="1"/>
    <col min="12033" max="12033" width="15.796875" style="1" customWidth="1"/>
    <col min="12034" max="12034" width="18.265625" style="1" customWidth="1"/>
    <col min="12035" max="12038" width="11.59765625" style="1" customWidth="1"/>
    <col min="12039" max="12039" width="9.73046875" style="1" customWidth="1"/>
    <col min="12040" max="12040" width="11.265625" style="1" customWidth="1"/>
    <col min="12041" max="12041" width="11.59765625" style="1" customWidth="1"/>
    <col min="12042" max="12042" width="9.33203125" style="1" bestFit="1" customWidth="1"/>
    <col min="12043" max="12043" width="8.9296875" style="1" customWidth="1"/>
    <col min="12044" max="12044" width="14.796875" style="1" bestFit="1" customWidth="1"/>
    <col min="12045" max="12045" width="14.33203125" style="1" bestFit="1" customWidth="1"/>
    <col min="12046" max="12046" width="3.796875" style="1" customWidth="1"/>
    <col min="12047" max="12047" width="18.06640625" style="1" customWidth="1"/>
    <col min="12048" max="12048" width="18.265625" style="1" customWidth="1"/>
    <col min="12049" max="12049" width="3.19921875" style="1" customWidth="1"/>
    <col min="12050" max="12050" width="9.73046875" style="1" bestFit="1" customWidth="1"/>
    <col min="12051" max="12052" width="8.796875" style="1" bestFit="1" customWidth="1"/>
    <col min="12053" max="12056" width="10.59765625" style="1" customWidth="1"/>
    <col min="12057" max="12057" width="7.53125" style="1" bestFit="1" customWidth="1"/>
    <col min="12058" max="12058" width="14.796875" style="1" bestFit="1" customWidth="1"/>
    <col min="12059" max="12059" width="14.33203125" style="1" bestFit="1" customWidth="1"/>
    <col min="12060" max="12060" width="4.265625" style="1" customWidth="1"/>
    <col min="12061" max="12288" width="8.46484375" style="1"/>
    <col min="12289" max="12289" width="15.796875" style="1" customWidth="1"/>
    <col min="12290" max="12290" width="18.265625" style="1" customWidth="1"/>
    <col min="12291" max="12294" width="11.59765625" style="1" customWidth="1"/>
    <col min="12295" max="12295" width="9.73046875" style="1" customWidth="1"/>
    <col min="12296" max="12296" width="11.265625" style="1" customWidth="1"/>
    <col min="12297" max="12297" width="11.59765625" style="1" customWidth="1"/>
    <col min="12298" max="12298" width="9.33203125" style="1" bestFit="1" customWidth="1"/>
    <col min="12299" max="12299" width="8.9296875" style="1" customWidth="1"/>
    <col min="12300" max="12300" width="14.796875" style="1" bestFit="1" customWidth="1"/>
    <col min="12301" max="12301" width="14.33203125" style="1" bestFit="1" customWidth="1"/>
    <col min="12302" max="12302" width="3.796875" style="1" customWidth="1"/>
    <col min="12303" max="12303" width="18.06640625" style="1" customWidth="1"/>
    <col min="12304" max="12304" width="18.265625" style="1" customWidth="1"/>
    <col min="12305" max="12305" width="3.19921875" style="1" customWidth="1"/>
    <col min="12306" max="12306" width="9.73046875" style="1" bestFit="1" customWidth="1"/>
    <col min="12307" max="12308" width="8.796875" style="1" bestFit="1" customWidth="1"/>
    <col min="12309" max="12312" width="10.59765625" style="1" customWidth="1"/>
    <col min="12313" max="12313" width="7.53125" style="1" bestFit="1" customWidth="1"/>
    <col min="12314" max="12314" width="14.796875" style="1" bestFit="1" customWidth="1"/>
    <col min="12315" max="12315" width="14.33203125" style="1" bestFit="1" customWidth="1"/>
    <col min="12316" max="12316" width="4.265625" style="1" customWidth="1"/>
    <col min="12317" max="12544" width="8.46484375" style="1"/>
    <col min="12545" max="12545" width="15.796875" style="1" customWidth="1"/>
    <col min="12546" max="12546" width="18.265625" style="1" customWidth="1"/>
    <col min="12547" max="12550" width="11.59765625" style="1" customWidth="1"/>
    <col min="12551" max="12551" width="9.73046875" style="1" customWidth="1"/>
    <col min="12552" max="12552" width="11.265625" style="1" customWidth="1"/>
    <col min="12553" max="12553" width="11.59765625" style="1" customWidth="1"/>
    <col min="12554" max="12554" width="9.33203125" style="1" bestFit="1" customWidth="1"/>
    <col min="12555" max="12555" width="8.9296875" style="1" customWidth="1"/>
    <col min="12556" max="12556" width="14.796875" style="1" bestFit="1" customWidth="1"/>
    <col min="12557" max="12557" width="14.33203125" style="1" bestFit="1" customWidth="1"/>
    <col min="12558" max="12558" width="3.796875" style="1" customWidth="1"/>
    <col min="12559" max="12559" width="18.06640625" style="1" customWidth="1"/>
    <col min="12560" max="12560" width="18.265625" style="1" customWidth="1"/>
    <col min="12561" max="12561" width="3.19921875" style="1" customWidth="1"/>
    <col min="12562" max="12562" width="9.73046875" style="1" bestFit="1" customWidth="1"/>
    <col min="12563" max="12564" width="8.796875" style="1" bestFit="1" customWidth="1"/>
    <col min="12565" max="12568" width="10.59765625" style="1" customWidth="1"/>
    <col min="12569" max="12569" width="7.53125" style="1" bestFit="1" customWidth="1"/>
    <col min="12570" max="12570" width="14.796875" style="1" bestFit="1" customWidth="1"/>
    <col min="12571" max="12571" width="14.33203125" style="1" bestFit="1" customWidth="1"/>
    <col min="12572" max="12572" width="4.265625" style="1" customWidth="1"/>
    <col min="12573" max="12800" width="8.46484375" style="1"/>
    <col min="12801" max="12801" width="15.796875" style="1" customWidth="1"/>
    <col min="12802" max="12802" width="18.265625" style="1" customWidth="1"/>
    <col min="12803" max="12806" width="11.59765625" style="1" customWidth="1"/>
    <col min="12807" max="12807" width="9.73046875" style="1" customWidth="1"/>
    <col min="12808" max="12808" width="11.265625" style="1" customWidth="1"/>
    <col min="12809" max="12809" width="11.59765625" style="1" customWidth="1"/>
    <col min="12810" max="12810" width="9.33203125" style="1" bestFit="1" customWidth="1"/>
    <col min="12811" max="12811" width="8.9296875" style="1" customWidth="1"/>
    <col min="12812" max="12812" width="14.796875" style="1" bestFit="1" customWidth="1"/>
    <col min="12813" max="12813" width="14.33203125" style="1" bestFit="1" customWidth="1"/>
    <col min="12814" max="12814" width="3.796875" style="1" customWidth="1"/>
    <col min="12815" max="12815" width="18.06640625" style="1" customWidth="1"/>
    <col min="12816" max="12816" width="18.265625" style="1" customWidth="1"/>
    <col min="12817" max="12817" width="3.19921875" style="1" customWidth="1"/>
    <col min="12818" max="12818" width="9.73046875" style="1" bestFit="1" customWidth="1"/>
    <col min="12819" max="12820" width="8.796875" style="1" bestFit="1" customWidth="1"/>
    <col min="12821" max="12824" width="10.59765625" style="1" customWidth="1"/>
    <col min="12825" max="12825" width="7.53125" style="1" bestFit="1" customWidth="1"/>
    <col min="12826" max="12826" width="14.796875" style="1" bestFit="1" customWidth="1"/>
    <col min="12827" max="12827" width="14.33203125" style="1" bestFit="1" customWidth="1"/>
    <col min="12828" max="12828" width="4.265625" style="1" customWidth="1"/>
    <col min="12829" max="13056" width="8.46484375" style="1"/>
    <col min="13057" max="13057" width="15.796875" style="1" customWidth="1"/>
    <col min="13058" max="13058" width="18.265625" style="1" customWidth="1"/>
    <col min="13059" max="13062" width="11.59765625" style="1" customWidth="1"/>
    <col min="13063" max="13063" width="9.73046875" style="1" customWidth="1"/>
    <col min="13064" max="13064" width="11.265625" style="1" customWidth="1"/>
    <col min="13065" max="13065" width="11.59765625" style="1" customWidth="1"/>
    <col min="13066" max="13066" width="9.33203125" style="1" bestFit="1" customWidth="1"/>
    <col min="13067" max="13067" width="8.9296875" style="1" customWidth="1"/>
    <col min="13068" max="13068" width="14.796875" style="1" bestFit="1" customWidth="1"/>
    <col min="13069" max="13069" width="14.33203125" style="1" bestFit="1" customWidth="1"/>
    <col min="13070" max="13070" width="3.796875" style="1" customWidth="1"/>
    <col min="13071" max="13071" width="18.06640625" style="1" customWidth="1"/>
    <col min="13072" max="13072" width="18.265625" style="1" customWidth="1"/>
    <col min="13073" max="13073" width="3.19921875" style="1" customWidth="1"/>
    <col min="13074" max="13074" width="9.73046875" style="1" bestFit="1" customWidth="1"/>
    <col min="13075" max="13076" width="8.796875" style="1" bestFit="1" customWidth="1"/>
    <col min="13077" max="13080" width="10.59765625" style="1" customWidth="1"/>
    <col min="13081" max="13081" width="7.53125" style="1" bestFit="1" customWidth="1"/>
    <col min="13082" max="13082" width="14.796875" style="1" bestFit="1" customWidth="1"/>
    <col min="13083" max="13083" width="14.33203125" style="1" bestFit="1" customWidth="1"/>
    <col min="13084" max="13084" width="4.265625" style="1" customWidth="1"/>
    <col min="13085" max="13312" width="8.46484375" style="1"/>
    <col min="13313" max="13313" width="15.796875" style="1" customWidth="1"/>
    <col min="13314" max="13314" width="18.265625" style="1" customWidth="1"/>
    <col min="13315" max="13318" width="11.59765625" style="1" customWidth="1"/>
    <col min="13319" max="13319" width="9.73046875" style="1" customWidth="1"/>
    <col min="13320" max="13320" width="11.265625" style="1" customWidth="1"/>
    <col min="13321" max="13321" width="11.59765625" style="1" customWidth="1"/>
    <col min="13322" max="13322" width="9.33203125" style="1" bestFit="1" customWidth="1"/>
    <col min="13323" max="13323" width="8.9296875" style="1" customWidth="1"/>
    <col min="13324" max="13324" width="14.796875" style="1" bestFit="1" customWidth="1"/>
    <col min="13325" max="13325" width="14.33203125" style="1" bestFit="1" customWidth="1"/>
    <col min="13326" max="13326" width="3.796875" style="1" customWidth="1"/>
    <col min="13327" max="13327" width="18.06640625" style="1" customWidth="1"/>
    <col min="13328" max="13328" width="18.265625" style="1" customWidth="1"/>
    <col min="13329" max="13329" width="3.19921875" style="1" customWidth="1"/>
    <col min="13330" max="13330" width="9.73046875" style="1" bestFit="1" customWidth="1"/>
    <col min="13331" max="13332" width="8.796875" style="1" bestFit="1" customWidth="1"/>
    <col min="13333" max="13336" width="10.59765625" style="1" customWidth="1"/>
    <col min="13337" max="13337" width="7.53125" style="1" bestFit="1" customWidth="1"/>
    <col min="13338" max="13338" width="14.796875" style="1" bestFit="1" customWidth="1"/>
    <col min="13339" max="13339" width="14.33203125" style="1" bestFit="1" customWidth="1"/>
    <col min="13340" max="13340" width="4.265625" style="1" customWidth="1"/>
    <col min="13341" max="13568" width="8.46484375" style="1"/>
    <col min="13569" max="13569" width="15.796875" style="1" customWidth="1"/>
    <col min="13570" max="13570" width="18.265625" style="1" customWidth="1"/>
    <col min="13571" max="13574" width="11.59765625" style="1" customWidth="1"/>
    <col min="13575" max="13575" width="9.73046875" style="1" customWidth="1"/>
    <col min="13576" max="13576" width="11.265625" style="1" customWidth="1"/>
    <col min="13577" max="13577" width="11.59765625" style="1" customWidth="1"/>
    <col min="13578" max="13578" width="9.33203125" style="1" bestFit="1" customWidth="1"/>
    <col min="13579" max="13579" width="8.9296875" style="1" customWidth="1"/>
    <col min="13580" max="13580" width="14.796875" style="1" bestFit="1" customWidth="1"/>
    <col min="13581" max="13581" width="14.33203125" style="1" bestFit="1" customWidth="1"/>
    <col min="13582" max="13582" width="3.796875" style="1" customWidth="1"/>
    <col min="13583" max="13583" width="18.06640625" style="1" customWidth="1"/>
    <col min="13584" max="13584" width="18.265625" style="1" customWidth="1"/>
    <col min="13585" max="13585" width="3.19921875" style="1" customWidth="1"/>
    <col min="13586" max="13586" width="9.73046875" style="1" bestFit="1" customWidth="1"/>
    <col min="13587" max="13588" width="8.796875" style="1" bestFit="1" customWidth="1"/>
    <col min="13589" max="13592" width="10.59765625" style="1" customWidth="1"/>
    <col min="13593" max="13593" width="7.53125" style="1" bestFit="1" customWidth="1"/>
    <col min="13594" max="13594" width="14.796875" style="1" bestFit="1" customWidth="1"/>
    <col min="13595" max="13595" width="14.33203125" style="1" bestFit="1" customWidth="1"/>
    <col min="13596" max="13596" width="4.265625" style="1" customWidth="1"/>
    <col min="13597" max="13824" width="8.46484375" style="1"/>
    <col min="13825" max="13825" width="15.796875" style="1" customWidth="1"/>
    <col min="13826" max="13826" width="18.265625" style="1" customWidth="1"/>
    <col min="13827" max="13830" width="11.59765625" style="1" customWidth="1"/>
    <col min="13831" max="13831" width="9.73046875" style="1" customWidth="1"/>
    <col min="13832" max="13832" width="11.265625" style="1" customWidth="1"/>
    <col min="13833" max="13833" width="11.59765625" style="1" customWidth="1"/>
    <col min="13834" max="13834" width="9.33203125" style="1" bestFit="1" customWidth="1"/>
    <col min="13835" max="13835" width="8.9296875" style="1" customWidth="1"/>
    <col min="13836" max="13836" width="14.796875" style="1" bestFit="1" customWidth="1"/>
    <col min="13837" max="13837" width="14.33203125" style="1" bestFit="1" customWidth="1"/>
    <col min="13838" max="13838" width="3.796875" style="1" customWidth="1"/>
    <col min="13839" max="13839" width="18.06640625" style="1" customWidth="1"/>
    <col min="13840" max="13840" width="18.265625" style="1" customWidth="1"/>
    <col min="13841" max="13841" width="3.19921875" style="1" customWidth="1"/>
    <col min="13842" max="13842" width="9.73046875" style="1" bestFit="1" customWidth="1"/>
    <col min="13843" max="13844" width="8.796875" style="1" bestFit="1" customWidth="1"/>
    <col min="13845" max="13848" width="10.59765625" style="1" customWidth="1"/>
    <col min="13849" max="13849" width="7.53125" style="1" bestFit="1" customWidth="1"/>
    <col min="13850" max="13850" width="14.796875" style="1" bestFit="1" customWidth="1"/>
    <col min="13851" max="13851" width="14.33203125" style="1" bestFit="1" customWidth="1"/>
    <col min="13852" max="13852" width="4.265625" style="1" customWidth="1"/>
    <col min="13853" max="14080" width="8.46484375" style="1"/>
    <col min="14081" max="14081" width="15.796875" style="1" customWidth="1"/>
    <col min="14082" max="14082" width="18.265625" style="1" customWidth="1"/>
    <col min="14083" max="14086" width="11.59765625" style="1" customWidth="1"/>
    <col min="14087" max="14087" width="9.73046875" style="1" customWidth="1"/>
    <col min="14088" max="14088" width="11.265625" style="1" customWidth="1"/>
    <col min="14089" max="14089" width="11.59765625" style="1" customWidth="1"/>
    <col min="14090" max="14090" width="9.33203125" style="1" bestFit="1" customWidth="1"/>
    <col min="14091" max="14091" width="8.9296875" style="1" customWidth="1"/>
    <col min="14092" max="14092" width="14.796875" style="1" bestFit="1" customWidth="1"/>
    <col min="14093" max="14093" width="14.33203125" style="1" bestFit="1" customWidth="1"/>
    <col min="14094" max="14094" width="3.796875" style="1" customWidth="1"/>
    <col min="14095" max="14095" width="18.06640625" style="1" customWidth="1"/>
    <col min="14096" max="14096" width="18.265625" style="1" customWidth="1"/>
    <col min="14097" max="14097" width="3.19921875" style="1" customWidth="1"/>
    <col min="14098" max="14098" width="9.73046875" style="1" bestFit="1" customWidth="1"/>
    <col min="14099" max="14100" width="8.796875" style="1" bestFit="1" customWidth="1"/>
    <col min="14101" max="14104" width="10.59765625" style="1" customWidth="1"/>
    <col min="14105" max="14105" width="7.53125" style="1" bestFit="1" customWidth="1"/>
    <col min="14106" max="14106" width="14.796875" style="1" bestFit="1" customWidth="1"/>
    <col min="14107" max="14107" width="14.33203125" style="1" bestFit="1" customWidth="1"/>
    <col min="14108" max="14108" width="4.265625" style="1" customWidth="1"/>
    <col min="14109" max="14336" width="8.46484375" style="1"/>
    <col min="14337" max="14337" width="15.796875" style="1" customWidth="1"/>
    <col min="14338" max="14338" width="18.265625" style="1" customWidth="1"/>
    <col min="14339" max="14342" width="11.59765625" style="1" customWidth="1"/>
    <col min="14343" max="14343" width="9.73046875" style="1" customWidth="1"/>
    <col min="14344" max="14344" width="11.265625" style="1" customWidth="1"/>
    <col min="14345" max="14345" width="11.59765625" style="1" customWidth="1"/>
    <col min="14346" max="14346" width="9.33203125" style="1" bestFit="1" customWidth="1"/>
    <col min="14347" max="14347" width="8.9296875" style="1" customWidth="1"/>
    <col min="14348" max="14348" width="14.796875" style="1" bestFit="1" customWidth="1"/>
    <col min="14349" max="14349" width="14.33203125" style="1" bestFit="1" customWidth="1"/>
    <col min="14350" max="14350" width="3.796875" style="1" customWidth="1"/>
    <col min="14351" max="14351" width="18.06640625" style="1" customWidth="1"/>
    <col min="14352" max="14352" width="18.265625" style="1" customWidth="1"/>
    <col min="14353" max="14353" width="3.19921875" style="1" customWidth="1"/>
    <col min="14354" max="14354" width="9.73046875" style="1" bestFit="1" customWidth="1"/>
    <col min="14355" max="14356" width="8.796875" style="1" bestFit="1" customWidth="1"/>
    <col min="14357" max="14360" width="10.59765625" style="1" customWidth="1"/>
    <col min="14361" max="14361" width="7.53125" style="1" bestFit="1" customWidth="1"/>
    <col min="14362" max="14362" width="14.796875" style="1" bestFit="1" customWidth="1"/>
    <col min="14363" max="14363" width="14.33203125" style="1" bestFit="1" customWidth="1"/>
    <col min="14364" max="14364" width="4.265625" style="1" customWidth="1"/>
    <col min="14365" max="14592" width="8.46484375" style="1"/>
    <col min="14593" max="14593" width="15.796875" style="1" customWidth="1"/>
    <col min="14594" max="14594" width="18.265625" style="1" customWidth="1"/>
    <col min="14595" max="14598" width="11.59765625" style="1" customWidth="1"/>
    <col min="14599" max="14599" width="9.73046875" style="1" customWidth="1"/>
    <col min="14600" max="14600" width="11.265625" style="1" customWidth="1"/>
    <col min="14601" max="14601" width="11.59765625" style="1" customWidth="1"/>
    <col min="14602" max="14602" width="9.33203125" style="1" bestFit="1" customWidth="1"/>
    <col min="14603" max="14603" width="8.9296875" style="1" customWidth="1"/>
    <col min="14604" max="14604" width="14.796875" style="1" bestFit="1" customWidth="1"/>
    <col min="14605" max="14605" width="14.33203125" style="1" bestFit="1" customWidth="1"/>
    <col min="14606" max="14606" width="3.796875" style="1" customWidth="1"/>
    <col min="14607" max="14607" width="18.06640625" style="1" customWidth="1"/>
    <col min="14608" max="14608" width="18.265625" style="1" customWidth="1"/>
    <col min="14609" max="14609" width="3.19921875" style="1" customWidth="1"/>
    <col min="14610" max="14610" width="9.73046875" style="1" bestFit="1" customWidth="1"/>
    <col min="14611" max="14612" width="8.796875" style="1" bestFit="1" customWidth="1"/>
    <col min="14613" max="14616" width="10.59765625" style="1" customWidth="1"/>
    <col min="14617" max="14617" width="7.53125" style="1" bestFit="1" customWidth="1"/>
    <col min="14618" max="14618" width="14.796875" style="1" bestFit="1" customWidth="1"/>
    <col min="14619" max="14619" width="14.33203125" style="1" bestFit="1" customWidth="1"/>
    <col min="14620" max="14620" width="4.265625" style="1" customWidth="1"/>
    <col min="14621" max="14848" width="8.46484375" style="1"/>
    <col min="14849" max="14849" width="15.796875" style="1" customWidth="1"/>
    <col min="14850" max="14850" width="18.265625" style="1" customWidth="1"/>
    <col min="14851" max="14854" width="11.59765625" style="1" customWidth="1"/>
    <col min="14855" max="14855" width="9.73046875" style="1" customWidth="1"/>
    <col min="14856" max="14856" width="11.265625" style="1" customWidth="1"/>
    <col min="14857" max="14857" width="11.59765625" style="1" customWidth="1"/>
    <col min="14858" max="14858" width="9.33203125" style="1" bestFit="1" customWidth="1"/>
    <col min="14859" max="14859" width="8.9296875" style="1" customWidth="1"/>
    <col min="14860" max="14860" width="14.796875" style="1" bestFit="1" customWidth="1"/>
    <col min="14861" max="14861" width="14.33203125" style="1" bestFit="1" customWidth="1"/>
    <col min="14862" max="14862" width="3.796875" style="1" customWidth="1"/>
    <col min="14863" max="14863" width="18.06640625" style="1" customWidth="1"/>
    <col min="14864" max="14864" width="18.265625" style="1" customWidth="1"/>
    <col min="14865" max="14865" width="3.19921875" style="1" customWidth="1"/>
    <col min="14866" max="14866" width="9.73046875" style="1" bestFit="1" customWidth="1"/>
    <col min="14867" max="14868" width="8.796875" style="1" bestFit="1" customWidth="1"/>
    <col min="14869" max="14872" width="10.59765625" style="1" customWidth="1"/>
    <col min="14873" max="14873" width="7.53125" style="1" bestFit="1" customWidth="1"/>
    <col min="14874" max="14874" width="14.796875" style="1" bestFit="1" customWidth="1"/>
    <col min="14875" max="14875" width="14.33203125" style="1" bestFit="1" customWidth="1"/>
    <col min="14876" max="14876" width="4.265625" style="1" customWidth="1"/>
    <col min="14877" max="15104" width="8.46484375" style="1"/>
    <col min="15105" max="15105" width="15.796875" style="1" customWidth="1"/>
    <col min="15106" max="15106" width="18.265625" style="1" customWidth="1"/>
    <col min="15107" max="15110" width="11.59765625" style="1" customWidth="1"/>
    <col min="15111" max="15111" width="9.73046875" style="1" customWidth="1"/>
    <col min="15112" max="15112" width="11.265625" style="1" customWidth="1"/>
    <col min="15113" max="15113" width="11.59765625" style="1" customWidth="1"/>
    <col min="15114" max="15114" width="9.33203125" style="1" bestFit="1" customWidth="1"/>
    <col min="15115" max="15115" width="8.9296875" style="1" customWidth="1"/>
    <col min="15116" max="15116" width="14.796875" style="1" bestFit="1" customWidth="1"/>
    <col min="15117" max="15117" width="14.33203125" style="1" bestFit="1" customWidth="1"/>
    <col min="15118" max="15118" width="3.796875" style="1" customWidth="1"/>
    <col min="15119" max="15119" width="18.06640625" style="1" customWidth="1"/>
    <col min="15120" max="15120" width="18.265625" style="1" customWidth="1"/>
    <col min="15121" max="15121" width="3.19921875" style="1" customWidth="1"/>
    <col min="15122" max="15122" width="9.73046875" style="1" bestFit="1" customWidth="1"/>
    <col min="15123" max="15124" width="8.796875" style="1" bestFit="1" customWidth="1"/>
    <col min="15125" max="15128" width="10.59765625" style="1" customWidth="1"/>
    <col min="15129" max="15129" width="7.53125" style="1" bestFit="1" customWidth="1"/>
    <col min="15130" max="15130" width="14.796875" style="1" bestFit="1" customWidth="1"/>
    <col min="15131" max="15131" width="14.33203125" style="1" bestFit="1" customWidth="1"/>
    <col min="15132" max="15132" width="4.265625" style="1" customWidth="1"/>
    <col min="15133" max="15360" width="8.46484375" style="1"/>
    <col min="15361" max="15361" width="15.796875" style="1" customWidth="1"/>
    <col min="15362" max="15362" width="18.265625" style="1" customWidth="1"/>
    <col min="15363" max="15366" width="11.59765625" style="1" customWidth="1"/>
    <col min="15367" max="15367" width="9.73046875" style="1" customWidth="1"/>
    <col min="15368" max="15368" width="11.265625" style="1" customWidth="1"/>
    <col min="15369" max="15369" width="11.59765625" style="1" customWidth="1"/>
    <col min="15370" max="15370" width="9.33203125" style="1" bestFit="1" customWidth="1"/>
    <col min="15371" max="15371" width="8.9296875" style="1" customWidth="1"/>
    <col min="15372" max="15372" width="14.796875" style="1" bestFit="1" customWidth="1"/>
    <col min="15373" max="15373" width="14.33203125" style="1" bestFit="1" customWidth="1"/>
    <col min="15374" max="15374" width="3.796875" style="1" customWidth="1"/>
    <col min="15375" max="15375" width="18.06640625" style="1" customWidth="1"/>
    <col min="15376" max="15376" width="18.265625" style="1" customWidth="1"/>
    <col min="15377" max="15377" width="3.19921875" style="1" customWidth="1"/>
    <col min="15378" max="15378" width="9.73046875" style="1" bestFit="1" customWidth="1"/>
    <col min="15379" max="15380" width="8.796875" style="1" bestFit="1" customWidth="1"/>
    <col min="15381" max="15384" width="10.59765625" style="1" customWidth="1"/>
    <col min="15385" max="15385" width="7.53125" style="1" bestFit="1" customWidth="1"/>
    <col min="15386" max="15386" width="14.796875" style="1" bestFit="1" customWidth="1"/>
    <col min="15387" max="15387" width="14.33203125" style="1" bestFit="1" customWidth="1"/>
    <col min="15388" max="15388" width="4.265625" style="1" customWidth="1"/>
    <col min="15389" max="15616" width="8.46484375" style="1"/>
    <col min="15617" max="15617" width="15.796875" style="1" customWidth="1"/>
    <col min="15618" max="15618" width="18.265625" style="1" customWidth="1"/>
    <col min="15619" max="15622" width="11.59765625" style="1" customWidth="1"/>
    <col min="15623" max="15623" width="9.73046875" style="1" customWidth="1"/>
    <col min="15624" max="15624" width="11.265625" style="1" customWidth="1"/>
    <col min="15625" max="15625" width="11.59765625" style="1" customWidth="1"/>
    <col min="15626" max="15626" width="9.33203125" style="1" bestFit="1" customWidth="1"/>
    <col min="15627" max="15627" width="8.9296875" style="1" customWidth="1"/>
    <col min="15628" max="15628" width="14.796875" style="1" bestFit="1" customWidth="1"/>
    <col min="15629" max="15629" width="14.33203125" style="1" bestFit="1" customWidth="1"/>
    <col min="15630" max="15630" width="3.796875" style="1" customWidth="1"/>
    <col min="15631" max="15631" width="18.06640625" style="1" customWidth="1"/>
    <col min="15632" max="15632" width="18.265625" style="1" customWidth="1"/>
    <col min="15633" max="15633" width="3.19921875" style="1" customWidth="1"/>
    <col min="15634" max="15634" width="9.73046875" style="1" bestFit="1" customWidth="1"/>
    <col min="15635" max="15636" width="8.796875" style="1" bestFit="1" customWidth="1"/>
    <col min="15637" max="15640" width="10.59765625" style="1" customWidth="1"/>
    <col min="15641" max="15641" width="7.53125" style="1" bestFit="1" customWidth="1"/>
    <col min="15642" max="15642" width="14.796875" style="1" bestFit="1" customWidth="1"/>
    <col min="15643" max="15643" width="14.33203125" style="1" bestFit="1" customWidth="1"/>
    <col min="15644" max="15644" width="4.265625" style="1" customWidth="1"/>
    <col min="15645" max="15872" width="8.46484375" style="1"/>
    <col min="15873" max="15873" width="15.796875" style="1" customWidth="1"/>
    <col min="15874" max="15874" width="18.265625" style="1" customWidth="1"/>
    <col min="15875" max="15878" width="11.59765625" style="1" customWidth="1"/>
    <col min="15879" max="15879" width="9.73046875" style="1" customWidth="1"/>
    <col min="15880" max="15880" width="11.265625" style="1" customWidth="1"/>
    <col min="15881" max="15881" width="11.59765625" style="1" customWidth="1"/>
    <col min="15882" max="15882" width="9.33203125" style="1" bestFit="1" customWidth="1"/>
    <col min="15883" max="15883" width="8.9296875" style="1" customWidth="1"/>
    <col min="15884" max="15884" width="14.796875" style="1" bestFit="1" customWidth="1"/>
    <col min="15885" max="15885" width="14.33203125" style="1" bestFit="1" customWidth="1"/>
    <col min="15886" max="15886" width="3.796875" style="1" customWidth="1"/>
    <col min="15887" max="15887" width="18.06640625" style="1" customWidth="1"/>
    <col min="15888" max="15888" width="18.265625" style="1" customWidth="1"/>
    <col min="15889" max="15889" width="3.19921875" style="1" customWidth="1"/>
    <col min="15890" max="15890" width="9.73046875" style="1" bestFit="1" customWidth="1"/>
    <col min="15891" max="15892" width="8.796875" style="1" bestFit="1" customWidth="1"/>
    <col min="15893" max="15896" width="10.59765625" style="1" customWidth="1"/>
    <col min="15897" max="15897" width="7.53125" style="1" bestFit="1" customWidth="1"/>
    <col min="15898" max="15898" width="14.796875" style="1" bestFit="1" customWidth="1"/>
    <col min="15899" max="15899" width="14.33203125" style="1" bestFit="1" customWidth="1"/>
    <col min="15900" max="15900" width="4.265625" style="1" customWidth="1"/>
    <col min="15901" max="16128" width="8.46484375" style="1"/>
    <col min="16129" max="16129" width="15.796875" style="1" customWidth="1"/>
    <col min="16130" max="16130" width="18.265625" style="1" customWidth="1"/>
    <col min="16131" max="16134" width="11.59765625" style="1" customWidth="1"/>
    <col min="16135" max="16135" width="9.73046875" style="1" customWidth="1"/>
    <col min="16136" max="16136" width="11.265625" style="1" customWidth="1"/>
    <col min="16137" max="16137" width="11.59765625" style="1" customWidth="1"/>
    <col min="16138" max="16138" width="9.33203125" style="1" bestFit="1" customWidth="1"/>
    <col min="16139" max="16139" width="8.9296875" style="1" customWidth="1"/>
    <col min="16140" max="16140" width="14.796875" style="1" bestFit="1" customWidth="1"/>
    <col min="16141" max="16141" width="14.33203125" style="1" bestFit="1" customWidth="1"/>
    <col min="16142" max="16142" width="3.796875" style="1" customWidth="1"/>
    <col min="16143" max="16143" width="18.06640625" style="1" customWidth="1"/>
    <col min="16144" max="16144" width="18.265625" style="1" customWidth="1"/>
    <col min="16145" max="16145" width="3.19921875" style="1" customWidth="1"/>
    <col min="16146" max="16146" width="9.73046875" style="1" bestFit="1" customWidth="1"/>
    <col min="16147" max="16148" width="8.796875" style="1" bestFit="1" customWidth="1"/>
    <col min="16149" max="16152" width="10.59765625" style="1" customWidth="1"/>
    <col min="16153" max="16153" width="7.53125" style="1" bestFit="1" customWidth="1"/>
    <col min="16154" max="16154" width="14.796875" style="1" bestFit="1" customWidth="1"/>
    <col min="16155" max="16155" width="14.33203125" style="1" bestFit="1" customWidth="1"/>
    <col min="16156" max="16156" width="4.265625" style="1" customWidth="1"/>
    <col min="16157" max="16384" width="8.46484375" style="1"/>
  </cols>
  <sheetData>
    <row r="1" spans="1:27" ht="13.5" thickBot="1" x14ac:dyDescent="0.45">
      <c r="A1" s="173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5"/>
      <c r="O1" s="173" t="s">
        <v>49</v>
      </c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5"/>
    </row>
    <row r="2" spans="1:27" x14ac:dyDescent="0.4">
      <c r="A2" s="2" t="s">
        <v>48</v>
      </c>
      <c r="B2" s="2"/>
      <c r="C2" s="2"/>
      <c r="D2" s="2"/>
      <c r="E2" s="2"/>
      <c r="O2" s="2" t="str">
        <f>A2</f>
        <v>Bijlage bij aanvraagformulier "Subsidieregeling Voorschoolse Educatie 2026"</v>
      </c>
      <c r="P2" s="2"/>
      <c r="Q2" s="2"/>
      <c r="R2" s="2"/>
      <c r="S2" s="2"/>
    </row>
    <row r="3" spans="1:27" ht="13.5" thickBot="1" x14ac:dyDescent="0.45"/>
    <row r="4" spans="1:27" ht="13.5" thickBot="1" x14ac:dyDescent="0.45">
      <c r="A4" s="3" t="s">
        <v>1</v>
      </c>
      <c r="B4" s="176"/>
      <c r="C4" s="177"/>
      <c r="D4" s="177"/>
      <c r="E4" s="177"/>
      <c r="F4" s="177"/>
      <c r="G4" s="178"/>
      <c r="H4" s="179" t="s">
        <v>2</v>
      </c>
      <c r="I4" s="180"/>
      <c r="J4" s="181"/>
      <c r="K4" s="182"/>
      <c r="L4" s="182"/>
      <c r="M4" s="183"/>
      <c r="O4" s="3" t="s">
        <v>1</v>
      </c>
      <c r="P4" s="184"/>
      <c r="Q4" s="185"/>
      <c r="R4" s="185"/>
      <c r="S4" s="185"/>
      <c r="T4" s="185"/>
      <c r="U4" s="186"/>
      <c r="V4" s="179" t="s">
        <v>2</v>
      </c>
      <c r="W4" s="180"/>
      <c r="X4" s="187"/>
      <c r="Y4" s="188"/>
      <c r="Z4" s="188"/>
      <c r="AA4" s="189"/>
    </row>
    <row r="5" spans="1:27" x14ac:dyDescent="0.4">
      <c r="A5" s="4" t="s">
        <v>3</v>
      </c>
      <c r="B5" s="150"/>
      <c r="C5" s="151"/>
      <c r="D5" s="151"/>
      <c r="E5" s="151"/>
      <c r="F5" s="151"/>
      <c r="G5" s="152"/>
      <c r="H5" s="153"/>
      <c r="I5" s="154"/>
      <c r="J5" s="5"/>
      <c r="K5" s="6"/>
      <c r="L5" s="6"/>
      <c r="M5" s="7"/>
      <c r="O5" s="4" t="s">
        <v>3</v>
      </c>
      <c r="P5" s="155"/>
      <c r="Q5" s="156"/>
      <c r="R5" s="156"/>
      <c r="S5" s="156"/>
      <c r="T5" s="156"/>
      <c r="U5" s="157"/>
      <c r="V5" s="153"/>
      <c r="W5" s="154"/>
      <c r="X5" s="8"/>
      <c r="Y5" s="6"/>
      <c r="Z5" s="6"/>
      <c r="AA5" s="7"/>
    </row>
    <row r="6" spans="1:27" ht="22.5" customHeight="1" x14ac:dyDescent="0.4">
      <c r="A6" s="9"/>
      <c r="B6" s="158"/>
      <c r="C6" s="159"/>
      <c r="D6" s="159"/>
      <c r="E6" s="159"/>
      <c r="F6" s="159"/>
      <c r="G6" s="160"/>
      <c r="H6" s="153"/>
      <c r="I6" s="154"/>
      <c r="J6" s="5"/>
      <c r="K6" s="6"/>
      <c r="L6" s="6"/>
      <c r="M6" s="7"/>
      <c r="O6" s="9"/>
      <c r="P6" s="164"/>
      <c r="Q6" s="165"/>
      <c r="R6" s="165"/>
      <c r="S6" s="165"/>
      <c r="T6" s="165"/>
      <c r="U6" s="166"/>
      <c r="V6" s="153"/>
      <c r="W6" s="154"/>
      <c r="X6" s="8"/>
      <c r="Y6" s="6"/>
      <c r="Z6" s="6"/>
      <c r="AA6" s="7"/>
    </row>
    <row r="7" spans="1:27" x14ac:dyDescent="0.4">
      <c r="A7" s="10" t="s">
        <v>4</v>
      </c>
      <c r="B7" s="161"/>
      <c r="C7" s="162"/>
      <c r="D7" s="162"/>
      <c r="E7" s="162"/>
      <c r="F7" s="162"/>
      <c r="G7" s="163"/>
      <c r="H7" s="126" t="s">
        <v>5</v>
      </c>
      <c r="I7" s="127"/>
      <c r="J7" s="170"/>
      <c r="K7" s="171"/>
      <c r="L7" s="171"/>
      <c r="M7" s="172"/>
      <c r="O7" s="10" t="s">
        <v>4</v>
      </c>
      <c r="P7" s="167"/>
      <c r="Q7" s="168"/>
      <c r="R7" s="168"/>
      <c r="S7" s="168"/>
      <c r="T7" s="168"/>
      <c r="U7" s="169"/>
      <c r="V7" s="126" t="s">
        <v>5</v>
      </c>
      <c r="W7" s="127"/>
      <c r="X7" s="128"/>
      <c r="Y7" s="129"/>
      <c r="Z7" s="129"/>
      <c r="AA7" s="130"/>
    </row>
    <row r="8" spans="1:27" ht="26.55" customHeight="1" thickBot="1" x14ac:dyDescent="0.45">
      <c r="A8" s="11" t="s">
        <v>6</v>
      </c>
      <c r="B8" s="131"/>
      <c r="C8" s="132"/>
      <c r="D8" s="132"/>
      <c r="E8" s="132"/>
      <c r="F8" s="132"/>
      <c r="G8" s="133"/>
      <c r="H8" s="134" t="s">
        <v>7</v>
      </c>
      <c r="I8" s="135"/>
      <c r="J8" s="136"/>
      <c r="K8" s="137"/>
      <c r="L8" s="137"/>
      <c r="M8" s="138"/>
      <c r="O8" s="11" t="s">
        <v>6</v>
      </c>
      <c r="P8" s="139"/>
      <c r="Q8" s="140"/>
      <c r="R8" s="140"/>
      <c r="S8" s="140"/>
      <c r="T8" s="140"/>
      <c r="U8" s="141"/>
      <c r="V8" s="134" t="s">
        <v>7</v>
      </c>
      <c r="W8" s="135"/>
      <c r="X8" s="142"/>
      <c r="Y8" s="143"/>
      <c r="Z8" s="143"/>
      <c r="AA8" s="144"/>
    </row>
    <row r="9" spans="1:27" x14ac:dyDescent="0.4">
      <c r="A9" s="12"/>
      <c r="B9" s="12"/>
      <c r="C9" s="12"/>
      <c r="D9" s="12"/>
      <c r="E9" s="12"/>
      <c r="J9" s="12"/>
      <c r="O9" s="12"/>
      <c r="P9" s="12"/>
      <c r="Q9" s="12"/>
      <c r="R9" s="12"/>
      <c r="S9" s="12"/>
      <c r="X9" s="12"/>
    </row>
    <row r="10" spans="1:27" ht="31.5" customHeight="1" x14ac:dyDescent="0.4">
      <c r="A10" s="13" t="str">
        <f>O10</f>
        <v>Uitgangspunten bevoorschotting:</v>
      </c>
      <c r="B10" s="12"/>
      <c r="C10" s="12"/>
      <c r="D10" s="12"/>
      <c r="E10" s="12"/>
      <c r="J10" s="12"/>
      <c r="O10" s="13" t="s">
        <v>8</v>
      </c>
      <c r="P10" s="12"/>
      <c r="Q10" s="12"/>
      <c r="R10" s="12"/>
      <c r="S10" s="12"/>
      <c r="X10" s="12"/>
    </row>
    <row r="11" spans="1:27" x14ac:dyDescent="0.4">
      <c r="A11" s="14" t="str">
        <f t="shared" ref="A11:A16" si="0">O11</f>
        <v>* 40 weken opvang / VE (op jaarbasis).</v>
      </c>
      <c r="B11" s="12"/>
      <c r="C11" s="12"/>
      <c r="D11" s="12"/>
      <c r="E11" s="12"/>
      <c r="J11" s="12"/>
      <c r="O11" s="15" t="s">
        <v>9</v>
      </c>
      <c r="P11" s="12"/>
      <c r="Q11" s="12"/>
      <c r="R11" s="12"/>
      <c r="S11" s="12"/>
      <c r="X11" s="12"/>
    </row>
    <row r="12" spans="1:27" x14ac:dyDescent="0.4">
      <c r="A12" s="14" t="str">
        <f t="shared" si="0"/>
        <v>* 8 uur basis VE uren (voor iedere peuter) + 8 uur extra VE uren (voor JGZ geïndiceerde peuters).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O12" s="15" t="s">
        <v>10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x14ac:dyDescent="0.4">
      <c r="A13" s="14" t="str">
        <f t="shared" si="0"/>
        <v xml:space="preserve">* Bij het voorschot 2026 wordt uitgegaan van het bruto modaal inkomen (€48.000,-/ conform CPB juliramingvan 10 juli 2025). 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O13" s="86" t="s">
        <v>46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s="12" customFormat="1" x14ac:dyDescent="0.4">
      <c r="A14" s="14" t="str">
        <f t="shared" si="0"/>
        <v xml:space="preserve">* Volgens de voorgenomen kinderopvangtoeslag 2026 van de belastingdienst komt dit neer op een eigen bijdrage van € 0,45 per uur. </v>
      </c>
      <c r="O14" s="17" t="s">
        <v>44</v>
      </c>
      <c r="P14" s="17"/>
      <c r="Q14" s="17"/>
      <c r="R14" s="17"/>
      <c r="S14" s="17"/>
      <c r="T14" s="17"/>
      <c r="U14" s="17"/>
      <c r="V14" s="17"/>
      <c r="W14" s="87"/>
      <c r="X14" s="17"/>
      <c r="Y14" s="17"/>
      <c r="Z14" s="17"/>
      <c r="AA14" s="17"/>
    </row>
    <row r="15" spans="1:27" s="12" customFormat="1" x14ac:dyDescent="0.4">
      <c r="A15" s="14" t="str">
        <f t="shared" si="0"/>
        <v xml:space="preserve">* Indien er geen sprake is van WKO, wordt voor de gemeentelijke bijdrage hetzelfde bedrag gehanteerd conform de kinderopvangtabel 2026. </v>
      </c>
      <c r="O15" s="16" t="s">
        <v>47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s="12" customFormat="1" x14ac:dyDescent="0.4">
      <c r="A16" s="14" t="str">
        <f t="shared" si="0"/>
        <v>* Uiteraard wordt de vaststelling gebaseerd op de definitieve kinderopvangtabel 2026 van de belastingdienst.</v>
      </c>
      <c r="O16" s="16" t="s">
        <v>45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30" s="12" customFormat="1" ht="13.5" thickBot="1" x14ac:dyDescent="0.45">
      <c r="A17" s="15"/>
      <c r="Z17" s="18"/>
    </row>
    <row r="18" spans="1:30" s="12" customFormat="1" ht="13.5" thickBot="1" x14ac:dyDescent="0.45">
      <c r="A18" s="19"/>
      <c r="B18" s="20"/>
      <c r="C18" s="145" t="s">
        <v>11</v>
      </c>
      <c r="D18" s="145"/>
      <c r="E18" s="146" t="s">
        <v>12</v>
      </c>
      <c r="F18" s="125"/>
      <c r="G18" s="21"/>
      <c r="O18" s="12" t="s">
        <v>13</v>
      </c>
      <c r="R18" s="22">
        <f>SUM(R22:R26)</f>
        <v>0</v>
      </c>
      <c r="W18" s="23"/>
      <c r="X18" s="24"/>
      <c r="Y18" s="24"/>
      <c r="AD18" s="25"/>
    </row>
    <row r="19" spans="1:30" s="12" customFormat="1" ht="39.75" thickBot="1" x14ac:dyDescent="0.45">
      <c r="A19" s="121" t="s">
        <v>14</v>
      </c>
      <c r="B19" s="122" t="s">
        <v>15</v>
      </c>
      <c r="C19" s="123" t="s">
        <v>16</v>
      </c>
      <c r="D19" s="123" t="s">
        <v>17</v>
      </c>
      <c r="E19" s="123" t="s">
        <v>18</v>
      </c>
      <c r="F19" s="113" t="s">
        <v>19</v>
      </c>
    </row>
    <row r="20" spans="1:30" s="12" customFormat="1" ht="13.5" thickBot="1" x14ac:dyDescent="0.45">
      <c r="A20" s="28"/>
      <c r="B20" s="29"/>
      <c r="C20" s="30"/>
      <c r="D20" s="30"/>
      <c r="E20" s="30"/>
      <c r="F20" s="31"/>
      <c r="G20" s="1"/>
      <c r="H20" s="1"/>
      <c r="I20" s="32"/>
      <c r="J20" s="33"/>
      <c r="K20" s="34"/>
      <c r="L20" s="147"/>
      <c r="M20" s="147"/>
      <c r="O20" s="88"/>
      <c r="P20" s="89"/>
      <c r="Q20" s="89"/>
      <c r="R20" s="89"/>
      <c r="S20" s="89"/>
      <c r="T20" s="35"/>
      <c r="U20" s="148" t="s">
        <v>20</v>
      </c>
      <c r="V20" s="149"/>
      <c r="W20" s="148" t="s">
        <v>21</v>
      </c>
      <c r="X20" s="149"/>
      <c r="Y20" s="36"/>
      <c r="Z20" s="124" t="s">
        <v>22</v>
      </c>
      <c r="AA20" s="125"/>
    </row>
    <row r="21" spans="1:30" s="12" customFormat="1" ht="26.65" thickBot="1" x14ac:dyDescent="0.45">
      <c r="A21" s="28"/>
      <c r="B21" s="29"/>
      <c r="C21" s="30"/>
      <c r="D21" s="30"/>
      <c r="E21" s="30"/>
      <c r="F21" s="31"/>
      <c r="G21" s="37"/>
      <c r="H21" s="37"/>
      <c r="I21" s="38"/>
      <c r="J21" s="38"/>
      <c r="K21" s="38"/>
      <c r="L21" s="39"/>
      <c r="M21" s="38"/>
      <c r="O21" s="26"/>
      <c r="P21" s="27"/>
      <c r="Q21" s="40"/>
      <c r="R21" s="40" t="s">
        <v>23</v>
      </c>
      <c r="S21" s="27" t="s">
        <v>24</v>
      </c>
      <c r="T21" s="41" t="s">
        <v>25</v>
      </c>
      <c r="U21" s="42" t="s">
        <v>26</v>
      </c>
      <c r="V21" s="43" t="s">
        <v>27</v>
      </c>
      <c r="W21" s="42" t="s">
        <v>26</v>
      </c>
      <c r="X21" s="43" t="s">
        <v>27</v>
      </c>
      <c r="Y21" s="44" t="s">
        <v>28</v>
      </c>
      <c r="Z21" s="42" t="s">
        <v>26</v>
      </c>
      <c r="AA21" s="43" t="s">
        <v>27</v>
      </c>
    </row>
    <row r="22" spans="1:30" x14ac:dyDescent="0.4">
      <c r="A22" s="28"/>
      <c r="B22" s="29"/>
      <c r="C22" s="30"/>
      <c r="D22" s="30"/>
      <c r="E22" s="30"/>
      <c r="F22" s="31"/>
      <c r="G22" s="45"/>
      <c r="I22" s="32"/>
      <c r="J22" s="46"/>
      <c r="K22" s="47"/>
      <c r="L22" s="48"/>
      <c r="M22" s="48"/>
      <c r="O22" s="49" t="s">
        <v>29</v>
      </c>
      <c r="P22" s="90" t="s">
        <v>30</v>
      </c>
      <c r="Q22" s="50" t="s">
        <v>31</v>
      </c>
      <c r="R22" s="91"/>
      <c r="S22" s="110">
        <v>8</v>
      </c>
      <c r="T22" s="51">
        <v>8</v>
      </c>
      <c r="U22" s="52">
        <v>11.23</v>
      </c>
      <c r="V22" s="53">
        <v>1.77</v>
      </c>
      <c r="W22" s="52">
        <v>0</v>
      </c>
      <c r="X22" s="53">
        <v>13</v>
      </c>
      <c r="Y22" s="92">
        <v>40</v>
      </c>
      <c r="Z22" s="93">
        <f>R22*S22*U22*Y22</f>
        <v>0</v>
      </c>
      <c r="AA22" s="94">
        <f>R22*(S22*V22*Y22)+R22*(T22*X22*Y22)</f>
        <v>0</v>
      </c>
      <c r="AB22" s="12"/>
    </row>
    <row r="23" spans="1:30" s="37" customFormat="1" x14ac:dyDescent="0.4">
      <c r="A23" s="28"/>
      <c r="B23" s="29"/>
      <c r="C23" s="30"/>
      <c r="D23" s="30"/>
      <c r="E23" s="30"/>
      <c r="F23" s="31"/>
      <c r="G23" s="45"/>
      <c r="H23" s="1"/>
      <c r="I23" s="32"/>
      <c r="J23" s="46"/>
      <c r="K23" s="47"/>
      <c r="L23" s="48"/>
      <c r="M23" s="48"/>
      <c r="O23" s="49"/>
      <c r="P23" s="95" t="s">
        <v>32</v>
      </c>
      <c r="Q23" s="55" t="s">
        <v>33</v>
      </c>
      <c r="R23" s="56"/>
      <c r="S23" s="111">
        <v>8</v>
      </c>
      <c r="T23" s="84">
        <v>0</v>
      </c>
      <c r="U23" s="52">
        <f>U22</f>
        <v>11.23</v>
      </c>
      <c r="V23" s="53">
        <v>1.77</v>
      </c>
      <c r="W23" s="52">
        <v>0</v>
      </c>
      <c r="X23" s="53">
        <v>0</v>
      </c>
      <c r="Y23" s="92">
        <v>40</v>
      </c>
      <c r="Z23" s="93">
        <f>R23*S23*U23*Y23</f>
        <v>0</v>
      </c>
      <c r="AA23" s="94">
        <f>R23*(S23*V23*Y23)+R23*(T23*X23*Y23)</f>
        <v>0</v>
      </c>
    </row>
    <row r="24" spans="1:30" ht="12.75" customHeight="1" x14ac:dyDescent="0.4">
      <c r="A24" s="28"/>
      <c r="B24" s="29"/>
      <c r="C24" s="30"/>
      <c r="D24" s="30"/>
      <c r="E24" s="30"/>
      <c r="F24" s="31"/>
      <c r="G24" s="54"/>
      <c r="J24" s="54"/>
      <c r="K24" s="54"/>
      <c r="L24" s="58"/>
      <c r="M24" s="58"/>
      <c r="N24" s="54"/>
      <c r="O24" s="49"/>
      <c r="P24" s="96"/>
      <c r="Q24" s="59"/>
      <c r="R24" s="97"/>
      <c r="S24" s="111"/>
      <c r="T24" s="51"/>
      <c r="U24" s="60"/>
      <c r="V24" s="61"/>
      <c r="W24" s="60"/>
      <c r="X24" s="61"/>
      <c r="Y24" s="92"/>
      <c r="Z24" s="93"/>
      <c r="AA24" s="94"/>
      <c r="AB24" s="12"/>
    </row>
    <row r="25" spans="1:30" ht="12.75" customHeight="1" x14ac:dyDescent="0.4">
      <c r="A25" s="28"/>
      <c r="B25" s="29"/>
      <c r="C25" s="30"/>
      <c r="D25" s="30"/>
      <c r="E25" s="30"/>
      <c r="F25" s="31"/>
      <c r="G25" s="45"/>
      <c r="J25" s="45"/>
      <c r="K25" s="54"/>
      <c r="L25" s="58"/>
      <c r="M25" s="58"/>
      <c r="N25" s="54"/>
      <c r="O25" s="49" t="s">
        <v>34</v>
      </c>
      <c r="P25" s="95" t="s">
        <v>30</v>
      </c>
      <c r="Q25" s="62" t="s">
        <v>35</v>
      </c>
      <c r="R25" s="98"/>
      <c r="S25" s="112">
        <v>8</v>
      </c>
      <c r="T25" s="51">
        <v>8</v>
      </c>
      <c r="U25" s="85">
        <v>0.45</v>
      </c>
      <c r="V25" s="53">
        <f>X25-U25</f>
        <v>12.55</v>
      </c>
      <c r="W25" s="52">
        <v>0</v>
      </c>
      <c r="X25" s="53">
        <f>X22</f>
        <v>13</v>
      </c>
      <c r="Y25" s="92">
        <v>40</v>
      </c>
      <c r="Z25" s="93">
        <f>R25*S25*U25*Y25</f>
        <v>0</v>
      </c>
      <c r="AA25" s="94">
        <f>R25*(S25*V25*Y25)+R25*(T25*X25*Y25)</f>
        <v>0</v>
      </c>
      <c r="AB25" s="12"/>
    </row>
    <row r="26" spans="1:30" ht="12.75" customHeight="1" x14ac:dyDescent="0.4">
      <c r="A26" s="63"/>
      <c r="B26" s="64"/>
      <c r="C26" s="65"/>
      <c r="D26" s="65"/>
      <c r="E26" s="65"/>
      <c r="F26" s="66"/>
      <c r="G26" s="45"/>
      <c r="J26" s="45"/>
      <c r="K26" s="54"/>
      <c r="L26" s="58"/>
      <c r="M26" s="58"/>
      <c r="N26" s="54"/>
      <c r="O26" s="67"/>
      <c r="P26" s="95" t="s">
        <v>32</v>
      </c>
      <c r="Q26" s="55" t="s">
        <v>36</v>
      </c>
      <c r="R26" s="56"/>
      <c r="S26" s="111">
        <v>8</v>
      </c>
      <c r="T26" s="57">
        <v>0</v>
      </c>
      <c r="U26" s="85">
        <v>0.45</v>
      </c>
      <c r="V26" s="53">
        <f>V25</f>
        <v>12.55</v>
      </c>
      <c r="W26" s="52">
        <v>0</v>
      </c>
      <c r="X26" s="53">
        <v>0</v>
      </c>
      <c r="Y26" s="92">
        <v>40</v>
      </c>
      <c r="Z26" s="93">
        <f>R26*S26*U26*Y26</f>
        <v>0</v>
      </c>
      <c r="AA26" s="94">
        <f>R26*(S26*V26*Y26)+R26*(T26*X26*Y26)</f>
        <v>0</v>
      </c>
      <c r="AB26" s="12"/>
    </row>
    <row r="27" spans="1:30" ht="12.75" customHeight="1" thickBot="1" x14ac:dyDescent="0.45">
      <c r="A27" s="63"/>
      <c r="B27" s="64"/>
      <c r="C27" s="65"/>
      <c r="D27" s="65"/>
      <c r="E27" s="65"/>
      <c r="F27" s="66"/>
      <c r="G27" s="45"/>
      <c r="J27" s="45"/>
      <c r="K27" s="54"/>
      <c r="L27" s="58"/>
      <c r="M27" s="58"/>
      <c r="N27" s="54"/>
      <c r="O27" s="67"/>
      <c r="P27" s="95"/>
      <c r="Q27" s="68"/>
      <c r="R27" s="69"/>
      <c r="S27" s="69"/>
      <c r="T27" s="51"/>
      <c r="U27" s="60"/>
      <c r="V27" s="61"/>
      <c r="W27" s="60"/>
      <c r="X27" s="61"/>
      <c r="Y27" s="99"/>
      <c r="Z27" s="93"/>
      <c r="AA27" s="94"/>
      <c r="AB27" s="12"/>
    </row>
    <row r="28" spans="1:30" ht="12.75" customHeight="1" thickBot="1" x14ac:dyDescent="0.45">
      <c r="A28" s="63"/>
      <c r="B28" s="64"/>
      <c r="C28" s="65"/>
      <c r="D28" s="65"/>
      <c r="E28" s="65"/>
      <c r="F28" s="66"/>
      <c r="G28" s="45"/>
      <c r="J28" s="45"/>
      <c r="K28" s="54"/>
      <c r="L28" s="58"/>
      <c r="M28" s="58"/>
      <c r="N28" s="54"/>
      <c r="O28" s="72"/>
      <c r="P28" s="100"/>
      <c r="Q28" s="70"/>
      <c r="R28" s="101"/>
      <c r="S28" s="101"/>
      <c r="T28" s="71"/>
      <c r="U28" s="72"/>
      <c r="V28" s="73"/>
      <c r="W28" s="72"/>
      <c r="X28" s="74"/>
      <c r="Y28" s="75" t="s">
        <v>37</v>
      </c>
      <c r="Z28" s="76">
        <f>SUM(Z22:Z27)</f>
        <v>0</v>
      </c>
      <c r="AA28" s="77">
        <f>SUM(AA22:AA27)</f>
        <v>0</v>
      </c>
      <c r="AB28" s="12"/>
    </row>
    <row r="29" spans="1:30" ht="12.75" customHeight="1" x14ac:dyDescent="0.4">
      <c r="A29" s="63"/>
      <c r="B29" s="64"/>
      <c r="C29" s="65"/>
      <c r="D29" s="65"/>
      <c r="E29" s="65"/>
      <c r="F29" s="66"/>
      <c r="G29" s="45"/>
      <c r="J29" s="45"/>
      <c r="K29" s="54"/>
      <c r="L29" s="58"/>
      <c r="M29" s="58"/>
      <c r="N29" s="54"/>
      <c r="O29" s="12"/>
      <c r="P29" s="12"/>
      <c r="Q29" s="78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30" ht="12.75" customHeight="1" x14ac:dyDescent="0.4">
      <c r="A30" s="63"/>
      <c r="B30" s="64"/>
      <c r="C30" s="65"/>
      <c r="D30" s="65"/>
      <c r="E30" s="65"/>
      <c r="F30" s="66"/>
      <c r="G30" s="45"/>
      <c r="J30" s="45"/>
      <c r="K30" s="54"/>
      <c r="L30" s="58"/>
      <c r="M30" s="58"/>
      <c r="N30" s="54"/>
      <c r="O30" s="12"/>
      <c r="P30" s="12"/>
      <c r="Q30" s="78"/>
      <c r="R30" s="10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1:30" ht="12.75" customHeight="1" x14ac:dyDescent="0.4">
      <c r="A31" s="63"/>
      <c r="B31" s="64"/>
      <c r="C31" s="65"/>
      <c r="D31" s="65"/>
      <c r="E31" s="65"/>
      <c r="F31" s="66"/>
      <c r="G31" s="45"/>
      <c r="J31" s="45"/>
      <c r="K31" s="54"/>
      <c r="L31" s="58"/>
      <c r="M31" s="58"/>
      <c r="N31" s="54"/>
      <c r="O31" s="12" t="s">
        <v>38</v>
      </c>
      <c r="P31" s="103">
        <f>CEILING(AA28,1000)</f>
        <v>0</v>
      </c>
      <c r="Q31" s="80" t="s">
        <v>39</v>
      </c>
      <c r="R31" s="10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1:30" ht="12.75" customHeight="1" x14ac:dyDescent="0.4">
      <c r="A32" s="63"/>
      <c r="B32" s="64"/>
      <c r="C32" s="65"/>
      <c r="D32" s="65"/>
      <c r="E32" s="65"/>
      <c r="F32" s="66"/>
      <c r="G32" s="45"/>
      <c r="J32" s="45"/>
      <c r="K32" s="54"/>
      <c r="L32" s="58"/>
      <c r="M32" s="58"/>
      <c r="N32" s="54"/>
      <c r="O32" s="12" t="s">
        <v>40</v>
      </c>
      <c r="P32" s="104">
        <f>P31*0.95</f>
        <v>0</v>
      </c>
      <c r="Q32" s="104"/>
      <c r="R32" s="10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1:28" ht="12.75" customHeight="1" x14ac:dyDescent="0.4">
      <c r="A33" s="63"/>
      <c r="B33" s="64"/>
      <c r="C33" s="65"/>
      <c r="D33" s="65"/>
      <c r="E33" s="65"/>
      <c r="F33" s="66"/>
      <c r="G33" s="45"/>
      <c r="J33" s="45"/>
      <c r="K33" s="54"/>
      <c r="L33" s="58"/>
      <c r="M33" s="58"/>
      <c r="N33" s="54"/>
      <c r="O33" s="12"/>
      <c r="P33" s="104"/>
      <c r="Q33" s="104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1:28" ht="12.75" customHeight="1" x14ac:dyDescent="0.4">
      <c r="A34" s="63"/>
      <c r="B34" s="64"/>
      <c r="C34" s="65"/>
      <c r="D34" s="65"/>
      <c r="E34" s="65"/>
      <c r="F34" s="66"/>
      <c r="G34" s="45"/>
      <c r="J34" s="45"/>
      <c r="K34" s="54"/>
      <c r="L34" s="58"/>
      <c r="M34" s="58"/>
      <c r="N34" s="54"/>
      <c r="O34" s="2" t="s">
        <v>41</v>
      </c>
      <c r="P34" s="81">
        <f>P32/12</f>
        <v>0</v>
      </c>
      <c r="Q34" s="81"/>
      <c r="R34" s="2"/>
      <c r="S34" s="2"/>
      <c r="T34" s="2"/>
      <c r="U34" s="2"/>
      <c r="V34" s="2"/>
      <c r="W34" s="2"/>
      <c r="X34" s="2"/>
      <c r="Y34" s="2"/>
      <c r="Z34" s="2"/>
      <c r="AA34" s="2"/>
      <c r="AB34" s="12"/>
    </row>
    <row r="35" spans="1:28" ht="12.75" customHeight="1" x14ac:dyDescent="0.4">
      <c r="A35" s="63"/>
      <c r="B35" s="64"/>
      <c r="C35" s="65"/>
      <c r="D35" s="65"/>
      <c r="E35" s="65"/>
      <c r="F35" s="66"/>
      <c r="G35" s="45"/>
      <c r="J35" s="45"/>
      <c r="K35" s="54"/>
      <c r="L35" s="58"/>
      <c r="M35" s="58"/>
      <c r="N35" s="54"/>
      <c r="O35" s="12"/>
      <c r="P35" s="104"/>
      <c r="Q35" s="104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1:28" ht="12.75" customHeight="1" x14ac:dyDescent="0.4">
      <c r="A36" s="63"/>
      <c r="B36" s="64"/>
      <c r="C36" s="65"/>
      <c r="D36" s="65"/>
      <c r="E36" s="65"/>
      <c r="F36" s="66"/>
      <c r="G36" s="45"/>
      <c r="J36" s="45"/>
      <c r="K36" s="54"/>
      <c r="L36" s="58"/>
      <c r="M36" s="58"/>
      <c r="N36" s="54"/>
      <c r="O36" s="105"/>
      <c r="P36" s="12" t="s">
        <v>42</v>
      </c>
      <c r="Q36" s="104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8" ht="12.75" customHeight="1" x14ac:dyDescent="0.4">
      <c r="A37" s="63"/>
      <c r="B37" s="64"/>
      <c r="C37" s="65"/>
      <c r="D37" s="65"/>
      <c r="E37" s="65"/>
      <c r="F37" s="66"/>
      <c r="G37" s="45"/>
      <c r="J37" s="45"/>
      <c r="K37" s="54"/>
      <c r="L37" s="58"/>
      <c r="M37" s="58"/>
      <c r="N37" s="54"/>
      <c r="O37" s="12"/>
      <c r="P37" s="104"/>
      <c r="Q37" s="104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8" ht="12.75" customHeight="1" x14ac:dyDescent="0.4">
      <c r="A38" s="63"/>
      <c r="B38" s="64"/>
      <c r="C38" s="65"/>
      <c r="D38" s="65"/>
      <c r="E38" s="65"/>
      <c r="F38" s="66"/>
      <c r="G38" s="54"/>
      <c r="J38" s="54"/>
      <c r="K38" s="54"/>
      <c r="L38" s="58"/>
      <c r="M38" s="58"/>
      <c r="N38" s="54"/>
      <c r="O38" s="12"/>
      <c r="P38" s="12"/>
      <c r="Q38" s="12"/>
      <c r="R38" s="12"/>
      <c r="S38" s="106"/>
      <c r="T38" s="12"/>
      <c r="U38" s="107"/>
      <c r="V38" s="12"/>
      <c r="W38" s="12"/>
      <c r="X38" s="108"/>
      <c r="Y38" s="12"/>
      <c r="Z38" s="102"/>
      <c r="AA38" s="12"/>
      <c r="AB38" s="12"/>
    </row>
    <row r="39" spans="1:28" ht="12.75" customHeight="1" x14ac:dyDescent="0.4">
      <c r="A39" s="63"/>
      <c r="B39" s="64"/>
      <c r="C39" s="65"/>
      <c r="D39" s="65"/>
      <c r="E39" s="65"/>
      <c r="F39" s="66"/>
      <c r="K39" s="83"/>
      <c r="L39" s="81"/>
      <c r="M39" s="81"/>
      <c r="N39" s="54"/>
      <c r="O39" s="12"/>
      <c r="P39" s="12"/>
      <c r="Q39" s="12"/>
      <c r="R39" s="12"/>
      <c r="S39" s="12"/>
      <c r="T39" s="12"/>
      <c r="U39" s="107"/>
      <c r="V39" s="12"/>
      <c r="W39" s="12"/>
      <c r="X39" s="12"/>
      <c r="Y39" s="12"/>
      <c r="Z39" s="12"/>
      <c r="AA39" s="12"/>
      <c r="AB39" s="12"/>
    </row>
    <row r="40" spans="1:28" ht="12.75" customHeight="1" x14ac:dyDescent="0.4">
      <c r="A40" s="63"/>
      <c r="B40" s="64"/>
      <c r="C40" s="65"/>
      <c r="D40" s="65"/>
      <c r="E40" s="65"/>
      <c r="F40" s="66"/>
      <c r="N40" s="54"/>
      <c r="O40" s="12"/>
      <c r="P40" s="12"/>
      <c r="Q40" s="12"/>
      <c r="R40" s="12"/>
      <c r="S40" s="12"/>
      <c r="T40" s="12"/>
      <c r="U40" s="25"/>
      <c r="V40" s="12"/>
      <c r="W40" s="12"/>
      <c r="X40" s="109"/>
      <c r="Y40" s="12"/>
      <c r="Z40" s="109"/>
      <c r="AA40" s="12"/>
      <c r="AB40" s="12"/>
    </row>
    <row r="41" spans="1:28" ht="12.75" customHeight="1" x14ac:dyDescent="0.4">
      <c r="A41" s="63"/>
      <c r="B41" s="64"/>
      <c r="C41" s="65"/>
      <c r="D41" s="65"/>
      <c r="E41" s="65"/>
      <c r="F41" s="66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1:28" ht="12.75" customHeight="1" x14ac:dyDescent="0.4">
      <c r="A42" s="63"/>
      <c r="B42" s="64"/>
      <c r="C42" s="65"/>
      <c r="D42" s="65"/>
      <c r="E42" s="65"/>
      <c r="F42" s="66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1:28" ht="12.75" customHeight="1" x14ac:dyDescent="0.4">
      <c r="A43" s="63"/>
      <c r="B43" s="64"/>
      <c r="C43" s="65"/>
      <c r="D43" s="65"/>
      <c r="E43" s="65"/>
      <c r="F43" s="66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1:28" ht="12.75" customHeight="1" x14ac:dyDescent="0.4">
      <c r="A44" s="63"/>
      <c r="B44" s="64"/>
      <c r="C44" s="65"/>
      <c r="D44" s="65"/>
      <c r="E44" s="65"/>
      <c r="F44" s="66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09"/>
      <c r="AA44" s="12"/>
      <c r="AB44" s="12"/>
    </row>
    <row r="45" spans="1:28" ht="12.75" customHeight="1" x14ac:dyDescent="0.4">
      <c r="A45" s="63"/>
      <c r="B45" s="64"/>
      <c r="C45" s="65"/>
      <c r="D45" s="65"/>
      <c r="E45" s="65"/>
      <c r="F45" s="66"/>
      <c r="G45" s="2"/>
      <c r="H45" s="2"/>
      <c r="I45" s="2"/>
      <c r="J45" s="2"/>
      <c r="K45" s="2"/>
      <c r="L45" s="2"/>
      <c r="M45" s="2"/>
    </row>
    <row r="46" spans="1:28" ht="12.75" customHeight="1" x14ac:dyDescent="0.4">
      <c r="A46" s="63"/>
      <c r="B46" s="64"/>
      <c r="C46" s="65"/>
      <c r="D46" s="65"/>
      <c r="E46" s="65"/>
      <c r="F46" s="66"/>
    </row>
    <row r="47" spans="1:28" s="2" customFormat="1" ht="12.75" customHeight="1" x14ac:dyDescent="0.4">
      <c r="A47" s="63"/>
      <c r="B47" s="64"/>
      <c r="C47" s="65"/>
      <c r="D47" s="65"/>
      <c r="E47" s="65"/>
      <c r="F47" s="66"/>
      <c r="G47" s="1"/>
      <c r="H47" s="1"/>
      <c r="I47" s="1"/>
      <c r="J47" s="1"/>
      <c r="K47" s="1"/>
      <c r="L47" s="1"/>
      <c r="M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8" ht="12.75" customHeight="1" x14ac:dyDescent="0.4">
      <c r="A48" s="63"/>
      <c r="B48" s="64"/>
      <c r="C48" s="65"/>
      <c r="D48" s="65"/>
      <c r="E48" s="65"/>
      <c r="F48" s="66"/>
    </row>
    <row r="49" spans="1:12" ht="12.75" customHeight="1" x14ac:dyDescent="0.4">
      <c r="A49" s="63"/>
      <c r="B49" s="64"/>
      <c r="C49" s="65"/>
      <c r="D49" s="65"/>
      <c r="E49" s="65"/>
      <c r="F49" s="66"/>
      <c r="G49" s="82"/>
      <c r="J49" s="79"/>
      <c r="L49" s="79"/>
    </row>
    <row r="50" spans="1:12" ht="12.75" customHeight="1" x14ac:dyDescent="0.4">
      <c r="A50" s="63"/>
      <c r="B50" s="64"/>
      <c r="C50" s="65"/>
      <c r="D50" s="65"/>
      <c r="E50" s="65"/>
      <c r="F50" s="66"/>
      <c r="G50" s="82"/>
    </row>
    <row r="51" spans="1:12" ht="12.75" customHeight="1" x14ac:dyDescent="0.4">
      <c r="A51" s="63"/>
      <c r="B51" s="64"/>
      <c r="C51" s="65"/>
      <c r="D51" s="65"/>
      <c r="E51" s="65"/>
      <c r="F51" s="66"/>
    </row>
    <row r="52" spans="1:12" ht="12.75" customHeight="1" x14ac:dyDescent="0.4">
      <c r="A52" s="63"/>
      <c r="B52" s="64"/>
      <c r="C52" s="65"/>
      <c r="D52" s="65"/>
      <c r="E52" s="65"/>
      <c r="F52" s="66"/>
    </row>
    <row r="53" spans="1:12" ht="12.75" customHeight="1" x14ac:dyDescent="0.4">
      <c r="A53" s="63"/>
      <c r="B53" s="64"/>
      <c r="C53" s="65"/>
      <c r="D53" s="65"/>
      <c r="E53" s="65"/>
      <c r="F53" s="66"/>
    </row>
    <row r="54" spans="1:12" x14ac:dyDescent="0.4">
      <c r="A54" s="63"/>
      <c r="B54" s="64"/>
      <c r="C54" s="65"/>
      <c r="D54" s="65"/>
      <c r="E54" s="65"/>
      <c r="F54" s="66"/>
    </row>
    <row r="55" spans="1:12" x14ac:dyDescent="0.4">
      <c r="A55" s="63"/>
      <c r="B55" s="64"/>
      <c r="C55" s="65"/>
      <c r="D55" s="65"/>
      <c r="E55" s="65"/>
      <c r="F55" s="66"/>
    </row>
    <row r="56" spans="1:12" x14ac:dyDescent="0.4">
      <c r="A56" s="63"/>
      <c r="B56" s="64"/>
      <c r="C56" s="65"/>
      <c r="D56" s="65"/>
      <c r="E56" s="65"/>
      <c r="F56" s="66"/>
    </row>
    <row r="57" spans="1:12" x14ac:dyDescent="0.4">
      <c r="A57" s="63"/>
      <c r="B57" s="64"/>
      <c r="C57" s="65"/>
      <c r="D57" s="65"/>
      <c r="E57" s="65"/>
      <c r="F57" s="66"/>
    </row>
    <row r="58" spans="1:12" x14ac:dyDescent="0.4">
      <c r="A58" s="63"/>
      <c r="B58" s="64"/>
      <c r="C58" s="65"/>
      <c r="D58" s="65"/>
      <c r="E58" s="65"/>
      <c r="F58" s="66"/>
    </row>
    <row r="59" spans="1:12" x14ac:dyDescent="0.4">
      <c r="A59" s="63"/>
      <c r="B59" s="64"/>
      <c r="C59" s="65"/>
      <c r="D59" s="65"/>
      <c r="E59" s="65"/>
      <c r="F59" s="66"/>
    </row>
    <row r="60" spans="1:12" x14ac:dyDescent="0.4">
      <c r="A60" s="63"/>
      <c r="B60" s="64"/>
      <c r="C60" s="65"/>
      <c r="D60" s="65"/>
      <c r="E60" s="65"/>
      <c r="F60" s="66"/>
    </row>
    <row r="61" spans="1:12" x14ac:dyDescent="0.4">
      <c r="A61" s="63"/>
      <c r="B61" s="64"/>
      <c r="C61" s="65"/>
      <c r="D61" s="65"/>
      <c r="E61" s="65"/>
      <c r="F61" s="66"/>
    </row>
    <row r="62" spans="1:12" x14ac:dyDescent="0.4">
      <c r="A62" s="63"/>
      <c r="B62" s="64"/>
      <c r="C62" s="65"/>
      <c r="D62" s="65"/>
      <c r="E62" s="65"/>
      <c r="F62" s="66"/>
    </row>
    <row r="63" spans="1:12" x14ac:dyDescent="0.4">
      <c r="A63" s="63"/>
      <c r="B63" s="64"/>
      <c r="C63" s="65"/>
      <c r="D63" s="65"/>
      <c r="E63" s="65"/>
      <c r="F63" s="66"/>
    </row>
    <row r="64" spans="1:12" ht="13.5" thickBot="1" x14ac:dyDescent="0.45">
      <c r="A64" s="117"/>
      <c r="B64" s="118"/>
      <c r="C64" s="119"/>
      <c r="D64" s="119"/>
      <c r="E64" s="119"/>
      <c r="F64" s="120"/>
    </row>
    <row r="65" spans="1:6" ht="13.5" thickBot="1" x14ac:dyDescent="0.45">
      <c r="A65" s="115" t="s">
        <v>43</v>
      </c>
      <c r="B65" s="116"/>
      <c r="C65" s="114">
        <f>SUM(C20:C64)</f>
        <v>0</v>
      </c>
      <c r="D65" s="114">
        <f t="shared" ref="D65:F65" si="1">SUM(D20:D64)</f>
        <v>0</v>
      </c>
      <c r="E65" s="114">
        <f t="shared" si="1"/>
        <v>0</v>
      </c>
      <c r="F65" s="114">
        <f t="shared" si="1"/>
        <v>0</v>
      </c>
    </row>
  </sheetData>
  <mergeCells count="32">
    <mergeCell ref="A1:M1"/>
    <mergeCell ref="O1:AA1"/>
    <mergeCell ref="B4:G4"/>
    <mergeCell ref="H4:I4"/>
    <mergeCell ref="J4:M4"/>
    <mergeCell ref="P4:U4"/>
    <mergeCell ref="V4:W4"/>
    <mergeCell ref="X4:AA4"/>
    <mergeCell ref="B5:G5"/>
    <mergeCell ref="H5:I5"/>
    <mergeCell ref="P5:U5"/>
    <mergeCell ref="V5:W5"/>
    <mergeCell ref="B6:G7"/>
    <mergeCell ref="H6:I6"/>
    <mergeCell ref="P6:U7"/>
    <mergeCell ref="V6:W6"/>
    <mergeCell ref="H7:I7"/>
    <mergeCell ref="J7:M7"/>
    <mergeCell ref="Z20:AA20"/>
    <mergeCell ref="V7:W7"/>
    <mergeCell ref="X7:AA7"/>
    <mergeCell ref="B8:G8"/>
    <mergeCell ref="H8:I8"/>
    <mergeCell ref="J8:M8"/>
    <mergeCell ref="P8:U8"/>
    <mergeCell ref="V8:W8"/>
    <mergeCell ref="X8:AA8"/>
    <mergeCell ref="C18:D18"/>
    <mergeCell ref="E18:F18"/>
    <mergeCell ref="L20:M20"/>
    <mergeCell ref="U20:V20"/>
    <mergeCell ref="W20:X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Klein Kranenbarg</dc:creator>
  <cp:lastModifiedBy>José Klein Kranenbarg</cp:lastModifiedBy>
  <dcterms:created xsi:type="dcterms:W3CDTF">2024-08-13T09:33:17Z</dcterms:created>
  <dcterms:modified xsi:type="dcterms:W3CDTF">2025-09-04T09:37:51Z</dcterms:modified>
</cp:coreProperties>
</file>