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emehv-my.sharepoint.com/personal/laraine_verbakel_eindhoven_nl/Documents/Documenten/"/>
    </mc:Choice>
  </mc:AlternateContent>
  <xr:revisionPtr revIDLastSave="0" documentId="14_{96C8DB78-0ACA-405F-8534-2E7BF002697F}" xr6:coauthVersionLast="47" xr6:coauthVersionMax="47" xr10:uidLastSave="{00000000-0000-0000-0000-000000000000}"/>
  <bookViews>
    <workbookView xWindow="-110" yWindow="-110" windowWidth="19420" windowHeight="11500" tabRatio="741" activeTab="2" xr2:uid="{8F3DF018-22F0-4278-906E-0B8472B645EA}"/>
  </bookViews>
  <sheets>
    <sheet name="Activiteitenbegroting 1e jaar" sheetId="1" r:id="rId1"/>
    <sheet name="Activiteitenbegroting 2e jaar" sheetId="7" r:id="rId2"/>
    <sheet name="Activiteitenbegroting 3e jaar" sheetId="8" r:id="rId3"/>
    <sheet name="Activiteitenbegroting 4e jaar" sheetId="9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9" l="1"/>
  <c r="A89" i="9"/>
  <c r="A88" i="9"/>
  <c r="A90" i="8"/>
  <c r="A89" i="8"/>
  <c r="A88" i="8"/>
  <c r="A90" i="7"/>
  <c r="A89" i="7"/>
  <c r="A88" i="7"/>
  <c r="F92" i="1"/>
  <c r="F92" i="7"/>
  <c r="F92" i="8"/>
  <c r="F92" i="9"/>
  <c r="D46" i="9" l="1"/>
  <c r="D46" i="8"/>
  <c r="D46" i="7"/>
  <c r="D46" i="1"/>
  <c r="M33" i="9"/>
  <c r="K33" i="9"/>
  <c r="I33" i="9"/>
  <c r="G33" i="9"/>
  <c r="E33" i="9"/>
  <c r="C33" i="9"/>
  <c r="M20" i="9"/>
  <c r="L23" i="9" s="1"/>
  <c r="K20" i="9"/>
  <c r="J23" i="9" s="1"/>
  <c r="I20" i="9"/>
  <c r="H22" i="9" s="1"/>
  <c r="G20" i="9"/>
  <c r="F22" i="9" s="1"/>
  <c r="E20" i="9"/>
  <c r="E24" i="9" s="1"/>
  <c r="C20" i="9"/>
  <c r="B23" i="9" s="1"/>
  <c r="L19" i="9"/>
  <c r="J19" i="9"/>
  <c r="H19" i="9"/>
  <c r="F19" i="9"/>
  <c r="D19" i="9"/>
  <c r="B19" i="9"/>
  <c r="L18" i="9"/>
  <c r="J18" i="9"/>
  <c r="H18" i="9"/>
  <c r="F18" i="9"/>
  <c r="D18" i="9"/>
  <c r="B18" i="9"/>
  <c r="L17" i="9"/>
  <c r="J17" i="9"/>
  <c r="H17" i="9"/>
  <c r="F17" i="9"/>
  <c r="D17" i="9"/>
  <c r="B17" i="9"/>
  <c r="M33" i="8"/>
  <c r="K33" i="8"/>
  <c r="I33" i="8"/>
  <c r="G33" i="8"/>
  <c r="E33" i="8"/>
  <c r="C33" i="8"/>
  <c r="M20" i="8"/>
  <c r="M24" i="8" s="1"/>
  <c r="K20" i="8"/>
  <c r="J23" i="8" s="1"/>
  <c r="I20" i="8"/>
  <c r="H23" i="8" s="1"/>
  <c r="G20" i="8"/>
  <c r="F22" i="8" s="1"/>
  <c r="E20" i="8"/>
  <c r="D23" i="8" s="1"/>
  <c r="C20" i="8"/>
  <c r="B23" i="8" s="1"/>
  <c r="L19" i="8"/>
  <c r="J19" i="8"/>
  <c r="H19" i="8"/>
  <c r="F19" i="8"/>
  <c r="D19" i="8"/>
  <c r="B19" i="8"/>
  <c r="L18" i="8"/>
  <c r="J18" i="8"/>
  <c r="H18" i="8"/>
  <c r="F18" i="8"/>
  <c r="D18" i="8"/>
  <c r="B18" i="8"/>
  <c r="L17" i="8"/>
  <c r="J17" i="8"/>
  <c r="H17" i="8"/>
  <c r="F17" i="8"/>
  <c r="D17" i="8"/>
  <c r="B17" i="8"/>
  <c r="M33" i="7"/>
  <c r="K33" i="7"/>
  <c r="I33" i="7"/>
  <c r="G33" i="7"/>
  <c r="E33" i="7"/>
  <c r="C33" i="7"/>
  <c r="M20" i="7"/>
  <c r="L23" i="7" s="1"/>
  <c r="K20" i="7"/>
  <c r="J23" i="7" s="1"/>
  <c r="I20" i="7"/>
  <c r="H22" i="7" s="1"/>
  <c r="G20" i="7"/>
  <c r="F22" i="7" s="1"/>
  <c r="E20" i="7"/>
  <c r="D22" i="7" s="1"/>
  <c r="C20" i="7"/>
  <c r="B22" i="7" s="1"/>
  <c r="L19" i="7"/>
  <c r="J19" i="7"/>
  <c r="H19" i="7"/>
  <c r="F19" i="7"/>
  <c r="D19" i="7"/>
  <c r="B19" i="7"/>
  <c r="L18" i="7"/>
  <c r="J18" i="7"/>
  <c r="H18" i="7"/>
  <c r="F18" i="7"/>
  <c r="D18" i="7"/>
  <c r="B18" i="7"/>
  <c r="L17" i="7"/>
  <c r="J17" i="7"/>
  <c r="H17" i="7"/>
  <c r="F17" i="7"/>
  <c r="D17" i="7"/>
  <c r="B17" i="7"/>
  <c r="A45" i="9"/>
  <c r="A44" i="9"/>
  <c r="A43" i="9"/>
  <c r="A42" i="9"/>
  <c r="A41" i="9"/>
  <c r="A40" i="9"/>
  <c r="A45" i="8"/>
  <c r="A44" i="8"/>
  <c r="A43" i="8"/>
  <c r="A42" i="8"/>
  <c r="A41" i="8"/>
  <c r="A40" i="8"/>
  <c r="A45" i="7"/>
  <c r="A44" i="7"/>
  <c r="A43" i="7"/>
  <c r="A42" i="7"/>
  <c r="A41" i="7"/>
  <c r="A40" i="7"/>
  <c r="A45" i="1"/>
  <c r="A44" i="1"/>
  <c r="L19" i="1"/>
  <c r="L18" i="1"/>
  <c r="L17" i="1"/>
  <c r="J19" i="1"/>
  <c r="J18" i="1"/>
  <c r="J17" i="1"/>
  <c r="H19" i="1"/>
  <c r="H18" i="1"/>
  <c r="H17" i="1"/>
  <c r="F19" i="1"/>
  <c r="F18" i="1"/>
  <c r="F17" i="1"/>
  <c r="D19" i="1"/>
  <c r="D18" i="1"/>
  <c r="D17" i="1"/>
  <c r="B19" i="1"/>
  <c r="B18" i="1"/>
  <c r="B17" i="1"/>
  <c r="M33" i="1"/>
  <c r="M20" i="1"/>
  <c r="M24" i="1" s="1"/>
  <c r="D22" i="9" l="1"/>
  <c r="D23" i="9"/>
  <c r="H22" i="8"/>
  <c r="L23" i="8"/>
  <c r="I24" i="8"/>
  <c r="J22" i="7"/>
  <c r="L22" i="7"/>
  <c r="M26" i="1"/>
  <c r="L23" i="1"/>
  <c r="E26" i="9"/>
  <c r="J22" i="9"/>
  <c r="C24" i="8"/>
  <c r="G24" i="8"/>
  <c r="I26" i="8"/>
  <c r="M26" i="8"/>
  <c r="B22" i="8"/>
  <c r="B23" i="7"/>
  <c r="D23" i="7"/>
  <c r="E24" i="7"/>
  <c r="C24" i="7"/>
  <c r="B22" i="9"/>
  <c r="C24" i="9"/>
  <c r="L22" i="9"/>
  <c r="G24" i="9"/>
  <c r="I24" i="9"/>
  <c r="F23" i="9"/>
  <c r="K24" i="9"/>
  <c r="H23" i="9"/>
  <c r="M24" i="9"/>
  <c r="J22" i="8"/>
  <c r="L22" i="8"/>
  <c r="E24" i="8"/>
  <c r="K24" i="8"/>
  <c r="D22" i="8"/>
  <c r="F23" i="8"/>
  <c r="I24" i="7"/>
  <c r="F23" i="7"/>
  <c r="K24" i="7"/>
  <c r="G24" i="7"/>
  <c r="H23" i="7"/>
  <c r="M24" i="7"/>
  <c r="L22" i="1"/>
  <c r="D31" i="9" l="1"/>
  <c r="D30" i="9"/>
  <c r="D32" i="9"/>
  <c r="D29" i="9"/>
  <c r="H30" i="8"/>
  <c r="H31" i="8"/>
  <c r="H29" i="8"/>
  <c r="H32" i="8"/>
  <c r="M35" i="8"/>
  <c r="E45" i="8" s="1"/>
  <c r="F45" i="8" s="1"/>
  <c r="L30" i="8"/>
  <c r="L29" i="8"/>
  <c r="L31" i="8"/>
  <c r="L32" i="8"/>
  <c r="I35" i="8"/>
  <c r="E43" i="8" s="1"/>
  <c r="L32" i="1"/>
  <c r="L31" i="1"/>
  <c r="L30" i="1"/>
  <c r="L29" i="1"/>
  <c r="M35" i="1"/>
  <c r="G26" i="9"/>
  <c r="E35" i="9"/>
  <c r="E41" i="9" s="1"/>
  <c r="K26" i="9"/>
  <c r="I26" i="9"/>
  <c r="M26" i="9"/>
  <c r="M35" i="9" s="1"/>
  <c r="E45" i="9" s="1"/>
  <c r="F45" i="9" s="1"/>
  <c r="K26" i="8"/>
  <c r="E26" i="8"/>
  <c r="C26" i="8"/>
  <c r="G26" i="8"/>
  <c r="E26" i="7"/>
  <c r="E35" i="7"/>
  <c r="E41" i="7" s="1"/>
  <c r="M26" i="7"/>
  <c r="M35" i="7"/>
  <c r="G26" i="7"/>
  <c r="C26" i="7"/>
  <c r="K26" i="7"/>
  <c r="K35" i="7"/>
  <c r="I26" i="7"/>
  <c r="C26" i="9"/>
  <c r="E44" i="7"/>
  <c r="E45" i="1"/>
  <c r="F45" i="1" s="1"/>
  <c r="K35" i="9" l="1"/>
  <c r="E44" i="9" s="1"/>
  <c r="J32" i="9"/>
  <c r="J31" i="9"/>
  <c r="J30" i="9"/>
  <c r="J29" i="9"/>
  <c r="L30" i="9"/>
  <c r="L29" i="9"/>
  <c r="L31" i="9"/>
  <c r="L32" i="9"/>
  <c r="H32" i="9"/>
  <c r="H31" i="9"/>
  <c r="H30" i="9"/>
  <c r="H29" i="9"/>
  <c r="F32" i="9"/>
  <c r="F31" i="9"/>
  <c r="F29" i="9"/>
  <c r="F30" i="9"/>
  <c r="C35" i="9"/>
  <c r="E40" i="9" s="1"/>
  <c r="B32" i="9"/>
  <c r="B31" i="9"/>
  <c r="B30" i="9"/>
  <c r="B29" i="9"/>
  <c r="I35" i="9"/>
  <c r="E43" i="9" s="1"/>
  <c r="J32" i="8"/>
  <c r="J31" i="8"/>
  <c r="J30" i="8"/>
  <c r="J29" i="8"/>
  <c r="F29" i="8"/>
  <c r="F32" i="8"/>
  <c r="F31" i="8"/>
  <c r="F30" i="8"/>
  <c r="B29" i="8"/>
  <c r="B32" i="8"/>
  <c r="B31" i="8"/>
  <c r="B30" i="8"/>
  <c r="D30" i="8"/>
  <c r="D29" i="8"/>
  <c r="D32" i="8"/>
  <c r="D31" i="8"/>
  <c r="E35" i="8"/>
  <c r="E41" i="8" s="1"/>
  <c r="F32" i="7"/>
  <c r="F31" i="7"/>
  <c r="F29" i="7"/>
  <c r="F30" i="7"/>
  <c r="H32" i="7"/>
  <c r="H31" i="7"/>
  <c r="H29" i="7"/>
  <c r="H30" i="7"/>
  <c r="G35" i="7"/>
  <c r="E42" i="7" s="1"/>
  <c r="I35" i="7"/>
  <c r="E43" i="7" s="1"/>
  <c r="L32" i="7"/>
  <c r="L31" i="7"/>
  <c r="L30" i="7"/>
  <c r="L29" i="7"/>
  <c r="D32" i="7"/>
  <c r="D29" i="7"/>
  <c r="D31" i="7"/>
  <c r="D30" i="7"/>
  <c r="J30" i="7"/>
  <c r="J29" i="7"/>
  <c r="J32" i="7"/>
  <c r="J31" i="7"/>
  <c r="C35" i="7"/>
  <c r="E40" i="7" s="1"/>
  <c r="B30" i="7"/>
  <c r="B32" i="7"/>
  <c r="B31" i="7"/>
  <c r="B29" i="7"/>
  <c r="G35" i="9"/>
  <c r="E42" i="9" s="1"/>
  <c r="K35" i="8"/>
  <c r="E44" i="8" s="1"/>
  <c r="G35" i="8"/>
  <c r="E42" i="8" s="1"/>
  <c r="C35" i="8"/>
  <c r="E40" i="8" s="1"/>
  <c r="E45" i="7"/>
  <c r="F45" i="7" s="1"/>
  <c r="A99" i="8" l="1"/>
  <c r="A98" i="8"/>
  <c r="A97" i="8"/>
  <c r="A96" i="8"/>
  <c r="A99" i="9"/>
  <c r="A98" i="9"/>
  <c r="A97" i="9"/>
  <c r="A96" i="9"/>
  <c r="A99" i="7"/>
  <c r="A98" i="7"/>
  <c r="A97" i="7"/>
  <c r="A96" i="7"/>
  <c r="A95" i="8"/>
  <c r="A95" i="9"/>
  <c r="A95" i="7"/>
  <c r="A91" i="8"/>
  <c r="A91" i="9"/>
  <c r="A91" i="7"/>
  <c r="A87" i="8"/>
  <c r="A87" i="9"/>
  <c r="A87" i="7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C9" i="1" l="1"/>
  <c r="F38" i="1"/>
  <c r="A43" i="1"/>
  <c r="A42" i="1"/>
  <c r="A41" i="1"/>
  <c r="A40" i="1"/>
  <c r="K33" i="1"/>
  <c r="I33" i="1"/>
  <c r="K20" i="1"/>
  <c r="I20" i="1"/>
  <c r="F100" i="1"/>
  <c r="F102" i="1" s="1"/>
  <c r="F82" i="1"/>
  <c r="F65" i="1"/>
  <c r="F57" i="1"/>
  <c r="G33" i="1"/>
  <c r="E33" i="1"/>
  <c r="C33" i="1"/>
  <c r="G20" i="1"/>
  <c r="E20" i="1"/>
  <c r="C20" i="1"/>
  <c r="F100" i="9"/>
  <c r="F102" i="9" s="1"/>
  <c r="F82" i="9"/>
  <c r="F65" i="9"/>
  <c r="F57" i="9"/>
  <c r="F100" i="8"/>
  <c r="F102" i="8" s="1"/>
  <c r="F82" i="8"/>
  <c r="F65" i="8"/>
  <c r="F57" i="8"/>
  <c r="C24" i="1" l="1"/>
  <c r="C26" i="1" s="1"/>
  <c r="B22" i="1"/>
  <c r="B23" i="1"/>
  <c r="E24" i="1"/>
  <c r="D23" i="1"/>
  <c r="D22" i="1"/>
  <c r="G24" i="1"/>
  <c r="F23" i="1"/>
  <c r="F22" i="1"/>
  <c r="I24" i="1"/>
  <c r="H23" i="1"/>
  <c r="H22" i="1"/>
  <c r="K24" i="1"/>
  <c r="J22" i="1"/>
  <c r="J23" i="1"/>
  <c r="F44" i="8"/>
  <c r="F43" i="7"/>
  <c r="F43" i="8"/>
  <c r="F43" i="9"/>
  <c r="F44" i="9"/>
  <c r="F44" i="7"/>
  <c r="F42" i="9"/>
  <c r="F42" i="8"/>
  <c r="F40" i="9"/>
  <c r="F41" i="9"/>
  <c r="F100" i="7"/>
  <c r="F102" i="7" s="1"/>
  <c r="F82" i="7"/>
  <c r="F65" i="7"/>
  <c r="F57" i="7"/>
  <c r="E41" i="1" l="1"/>
  <c r="F41" i="1" s="1"/>
  <c r="E26" i="1"/>
  <c r="E35" i="1"/>
  <c r="G26" i="1"/>
  <c r="G35" i="1"/>
  <c r="E42" i="1" s="1"/>
  <c r="F42" i="1" s="1"/>
  <c r="I35" i="1"/>
  <c r="E43" i="1" s="1"/>
  <c r="F43" i="1" s="1"/>
  <c r="I26" i="1"/>
  <c r="C35" i="1"/>
  <c r="B32" i="1"/>
  <c r="B30" i="1"/>
  <c r="B31" i="1"/>
  <c r="B29" i="1"/>
  <c r="K26" i="1"/>
  <c r="K35" i="1"/>
  <c r="E44" i="1" s="1"/>
  <c r="F44" i="1" s="1"/>
  <c r="F46" i="9"/>
  <c r="F84" i="9" s="1"/>
  <c r="F104" i="9" s="1"/>
  <c r="F41" i="8"/>
  <c r="F40" i="8"/>
  <c r="F42" i="7"/>
  <c r="F41" i="7"/>
  <c r="F46" i="8" l="1"/>
  <c r="F84" i="8" s="1"/>
  <c r="F104" i="8" s="1"/>
  <c r="F29" i="1"/>
  <c r="F32" i="1"/>
  <c r="F31" i="1"/>
  <c r="F30" i="1"/>
  <c r="D32" i="1"/>
  <c r="D31" i="1"/>
  <c r="D30" i="1"/>
  <c r="D29" i="1"/>
  <c r="J29" i="1"/>
  <c r="J32" i="1"/>
  <c r="J31" i="1"/>
  <c r="J30" i="1"/>
  <c r="H32" i="1"/>
  <c r="H31" i="1"/>
  <c r="H30" i="1"/>
  <c r="H29" i="1"/>
  <c r="E40" i="1"/>
  <c r="F40" i="1" s="1"/>
  <c r="F46" i="1" s="1"/>
  <c r="F84" i="1" s="1"/>
  <c r="F104" i="1" s="1"/>
  <c r="F40" i="7" l="1"/>
  <c r="B9" i="9"/>
  <c r="B9" i="7"/>
  <c r="B9" i="8"/>
  <c r="G88" i="8" l="1"/>
  <c r="G89" i="8"/>
  <c r="G90" i="8"/>
  <c r="G90" i="7"/>
  <c r="G89" i="7"/>
  <c r="G88" i="7"/>
  <c r="G90" i="9"/>
  <c r="G89" i="9"/>
  <c r="G88" i="9"/>
  <c r="G45" i="8"/>
  <c r="G45" i="9"/>
  <c r="B11" i="7"/>
  <c r="G38" i="7" s="1"/>
  <c r="G45" i="7"/>
  <c r="F46" i="7"/>
  <c r="F84" i="7" s="1"/>
  <c r="F104" i="7" s="1"/>
  <c r="C9" i="8"/>
  <c r="G91" i="8"/>
  <c r="G87" i="8"/>
  <c r="C9" i="7"/>
  <c r="G91" i="7"/>
  <c r="G87" i="7"/>
  <c r="C9" i="9"/>
  <c r="G91" i="9"/>
  <c r="G87" i="9"/>
  <c r="G43" i="8"/>
  <c r="G44" i="8"/>
  <c r="G42" i="8"/>
  <c r="G63" i="7"/>
  <c r="G42" i="7"/>
  <c r="G41" i="7"/>
  <c r="G43" i="7"/>
  <c r="G44" i="7"/>
  <c r="G41" i="9"/>
  <c r="G43" i="9"/>
  <c r="G44" i="9"/>
  <c r="G42" i="9"/>
  <c r="G72" i="8"/>
  <c r="G63" i="8"/>
  <c r="G77" i="9"/>
  <c r="G63" i="9"/>
  <c r="G99" i="7"/>
  <c r="G78" i="7"/>
  <c r="G70" i="7"/>
  <c r="G55" i="7"/>
  <c r="G64" i="7"/>
  <c r="G80" i="7"/>
  <c r="G71" i="7"/>
  <c r="G98" i="7"/>
  <c r="G77" i="7"/>
  <c r="G69" i="7"/>
  <c r="G54" i="7"/>
  <c r="G40" i="7"/>
  <c r="G52" i="7"/>
  <c r="G50" i="7"/>
  <c r="G49" i="7"/>
  <c r="G97" i="7"/>
  <c r="G76" i="7"/>
  <c r="G68" i="7"/>
  <c r="G53" i="7"/>
  <c r="G75" i="7"/>
  <c r="G61" i="7"/>
  <c r="G60" i="7"/>
  <c r="G56" i="7"/>
  <c r="G96" i="7"/>
  <c r="G95" i="7"/>
  <c r="G74" i="7"/>
  <c r="G62" i="7"/>
  <c r="G51" i="7"/>
  <c r="G81" i="7"/>
  <c r="G73" i="7"/>
  <c r="G72" i="7"/>
  <c r="G79" i="7"/>
  <c r="G69" i="9"/>
  <c r="G52" i="9"/>
  <c r="G70" i="9"/>
  <c r="G64" i="9"/>
  <c r="G55" i="9"/>
  <c r="G51" i="9"/>
  <c r="G40" i="9"/>
  <c r="G71" i="9"/>
  <c r="G62" i="9"/>
  <c r="G78" i="9"/>
  <c r="G95" i="9"/>
  <c r="G54" i="9"/>
  <c r="G97" i="9"/>
  <c r="G61" i="9"/>
  <c r="G76" i="9"/>
  <c r="G96" i="9"/>
  <c r="G56" i="8"/>
  <c r="G51" i="8"/>
  <c r="G61" i="8"/>
  <c r="G54" i="8"/>
  <c r="G72" i="9"/>
  <c r="G99" i="9"/>
  <c r="G56" i="9"/>
  <c r="G81" i="9"/>
  <c r="G49" i="9"/>
  <c r="G73" i="8"/>
  <c r="G41" i="8"/>
  <c r="G78" i="8"/>
  <c r="G99" i="8"/>
  <c r="G77" i="8"/>
  <c r="G70" i="8"/>
  <c r="G50" i="8"/>
  <c r="G96" i="8"/>
  <c r="G98" i="9"/>
  <c r="G80" i="9"/>
  <c r="G74" i="9"/>
  <c r="G73" i="9"/>
  <c r="G68" i="9"/>
  <c r="G40" i="8"/>
  <c r="G60" i="9"/>
  <c r="G76" i="8"/>
  <c r="G80" i="8"/>
  <c r="G79" i="8"/>
  <c r="G98" i="8"/>
  <c r="G53" i="8"/>
  <c r="G62" i="8"/>
  <c r="G75" i="8"/>
  <c r="G64" i="8"/>
  <c r="G81" i="8"/>
  <c r="G79" i="9"/>
  <c r="G50" i="9"/>
  <c r="G95" i="8"/>
  <c r="G68" i="8"/>
  <c r="G60" i="8"/>
  <c r="G69" i="8"/>
  <c r="G49" i="8"/>
  <c r="G55" i="8"/>
  <c r="G71" i="8"/>
  <c r="G97" i="8"/>
  <c r="G74" i="8"/>
  <c r="G52" i="8"/>
  <c r="G75" i="9"/>
  <c r="G53" i="9"/>
  <c r="G92" i="7" l="1"/>
  <c r="G92" i="8"/>
  <c r="G92" i="9"/>
  <c r="B11" i="8"/>
  <c r="F38" i="8" s="1"/>
  <c r="F38" i="7"/>
  <c r="G46" i="9"/>
  <c r="G46" i="8"/>
  <c r="G46" i="7"/>
  <c r="G65" i="7"/>
  <c r="G65" i="9"/>
  <c r="G100" i="9"/>
  <c r="G82" i="8"/>
  <c r="G57" i="7"/>
  <c r="G82" i="7"/>
  <c r="G65" i="8"/>
  <c r="G82" i="9"/>
  <c r="G100" i="7"/>
  <c r="G100" i="8"/>
  <c r="G102" i="8" s="1"/>
  <c r="G57" i="8"/>
  <c r="G57" i="9"/>
  <c r="G102" i="7" l="1"/>
  <c r="G102" i="9"/>
  <c r="G38" i="8"/>
  <c r="B11" i="9"/>
  <c r="G84" i="9"/>
  <c r="G84" i="8"/>
  <c r="G104" i="8" s="1"/>
  <c r="G84" i="7"/>
  <c r="G104" i="7" s="1"/>
  <c r="G104" i="9" l="1"/>
  <c r="G38" i="9"/>
  <c r="F38" i="9"/>
</calcChain>
</file>

<file path=xl/sharedStrings.xml><?xml version="1.0" encoding="utf-8"?>
<sst xmlns="http://schemas.openxmlformats.org/spreadsheetml/2006/main" count="402" uniqueCount="80">
  <si>
    <t>Huur</t>
  </si>
  <si>
    <t>Energie &amp; Water</t>
  </si>
  <si>
    <t>Verzekeringen</t>
  </si>
  <si>
    <t>Heffingen en belastingen</t>
  </si>
  <si>
    <t>Schoonmaak</t>
  </si>
  <si>
    <t>Afschrijvingen</t>
  </si>
  <si>
    <t>Activiteitenkosten</t>
  </si>
  <si>
    <t>Totaal Activiteitenkosten</t>
  </si>
  <si>
    <t>Totaal Organisatiekosten</t>
  </si>
  <si>
    <t xml:space="preserve">De uitkomst van de berekening dient als bijlage bij de subsidie-aanvraag te worden gevoegd. </t>
  </si>
  <si>
    <t>* Vrijwaring / Voorbehoud</t>
  </si>
  <si>
    <t>Het aanvragen van subsidie doet u via de website.</t>
  </si>
  <si>
    <t>Aan de uitkomsten van de berekening kunnen geen rechten worden ontleend. Hoewel de berekeningstool met grote zorg is ontwikkeld, aanvaardt de gemeente Eindhoven geen enkele aansprakelijkheid voor eventuele fouten.</t>
  </si>
  <si>
    <t>Voor hoeveel jaar vraagt u subsidie aan?</t>
  </si>
  <si>
    <t>Directe personele kosten</t>
  </si>
  <si>
    <t>Aantal uren</t>
  </si>
  <si>
    <t>Uurtarief</t>
  </si>
  <si>
    <t>Totaal Directe personele kosten</t>
  </si>
  <si>
    <t>Percentage</t>
  </si>
  <si>
    <r>
      <t xml:space="preserve">Directe salariskosten </t>
    </r>
    <r>
      <rPr>
        <b/>
        <u/>
        <sz val="12"/>
        <color theme="1"/>
        <rFont val="Arial"/>
        <family val="2"/>
      </rPr>
      <t>(per uur)</t>
    </r>
  </si>
  <si>
    <r>
      <t xml:space="preserve">Indirecte kosten </t>
    </r>
    <r>
      <rPr>
        <b/>
        <u/>
        <sz val="12"/>
        <color theme="1"/>
        <rFont val="Arial"/>
        <family val="2"/>
      </rPr>
      <t>(per uur)</t>
    </r>
  </si>
  <si>
    <r>
      <t xml:space="preserve">Opslag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sociale lasten, incl. pensioenlasten; vul het bedrag in (percentage wordt automatisch berekend)</t>
    </r>
  </si>
  <si>
    <r>
      <t xml:space="preserve">Opslag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overige personele kosten; vul het bedrag in (percentage wordt automatisch berekend)</t>
    </r>
  </si>
  <si>
    <r>
      <t xml:space="preserve">Opslag overhead en overige kosten; vul het bedrag in </t>
    </r>
    <r>
      <rPr>
        <b/>
        <u/>
        <sz val="10"/>
        <color theme="1"/>
        <rFont val="Arial"/>
        <family val="2"/>
      </rPr>
      <t>per uur</t>
    </r>
    <r>
      <rPr>
        <sz val="10"/>
        <color theme="1"/>
        <rFont val="Arial"/>
        <family val="2"/>
      </rPr>
      <t xml:space="preserve"> (percentage wordt automatisch berekend)</t>
    </r>
  </si>
  <si>
    <t>Totaal indirecte salariskosten</t>
  </si>
  <si>
    <t>Totaal directe salariskosten, inclusief toeslagen</t>
  </si>
  <si>
    <t>Totaal salariskosten inclusief opslag sociale lasten en pensioenlasten</t>
  </si>
  <si>
    <t>Totaal tarief gebruikt in aanvraag subsidie</t>
  </si>
  <si>
    <t>Functie 1; geef kort functie-benaming aan</t>
  </si>
  <si>
    <t>Functie 2; geef kort functie-benaming aan</t>
  </si>
  <si>
    <t>Functie 3; geef kort functie-benaming aan</t>
  </si>
  <si>
    <t>Schaal; Trede</t>
  </si>
  <si>
    <t>Onderhoud</t>
  </si>
  <si>
    <t>Kantoorkosten</t>
  </si>
  <si>
    <t>ICT / Automatisering</t>
  </si>
  <si>
    <t>Accountant / administratiekosen</t>
  </si>
  <si>
    <t>Overige kantoor- en organisatiekosten</t>
  </si>
  <si>
    <t>Totaal Huisvestingskosten van de activiteit</t>
  </si>
  <si>
    <t>Berekening van het (aan te vragen) subsidiebedrag</t>
  </si>
  <si>
    <t>Kosten</t>
  </si>
  <si>
    <t>Inkomsten</t>
  </si>
  <si>
    <t>TOTAAL BEDRAG VAN DEZE SUBSIDIEAANVRAAG</t>
  </si>
  <si>
    <t>TOTAAL KOSTEN</t>
  </si>
  <si>
    <t>De berekening is uitsluitend bedoeld voor het onderbouwen en berekenen van het aan te vragen subsidiebedrag, op basis van de Subsidieregeling Versterken Sociale Basis.</t>
  </si>
  <si>
    <t>BEGROTING VERSTERKEN SOCIALE BASIS</t>
  </si>
  <si>
    <t>Geef hier de CAO aan. (de schaal en trede voor het gemiddelde uurloon per functie hiernaast invullen)</t>
  </si>
  <si>
    <t xml:space="preserve">Alleen vakjes met deze kleur kunnen gewijzigd worden. </t>
  </si>
  <si>
    <t>Bruto uurloon van de schaal en trede</t>
  </si>
  <si>
    <r>
      <t xml:space="preserve">Omschrijving van mogelijke toeslag op direct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en vul het bedrag in (percentage wordt automatisch berekend)</t>
    </r>
  </si>
  <si>
    <t>Directe personele kosten (directe uren voor de activiteit)</t>
  </si>
  <si>
    <r>
      <t xml:space="preserve">Omschrijf de overige toeslag die niet in de opslag overhead is opgenomen en vul het bedrag in </t>
    </r>
    <r>
      <rPr>
        <b/>
        <u/>
        <sz val="10"/>
        <color theme="1"/>
        <rFont val="Arial"/>
        <family val="2"/>
      </rPr>
      <t>per uur</t>
    </r>
    <r>
      <rPr>
        <sz val="10"/>
        <color theme="1"/>
        <rFont val="Arial"/>
        <family val="2"/>
      </rPr>
      <t xml:space="preserve"> (percentage wordt automatisch berekend)</t>
    </r>
  </si>
  <si>
    <t>Functie 4; geef kort functie-benaming aan</t>
  </si>
  <si>
    <t>Functie 5; geef kort functie-benaming aan</t>
  </si>
  <si>
    <t>Kalenderjaar voor het 1e begrotingsjaar (activiteiten):</t>
  </si>
  <si>
    <t>Kalenderjaar voor het 2e begrotingsjaar (activiteiten):</t>
  </si>
  <si>
    <t>Kalenderjaar voor het 3e begrotingsjaar (activiteiten):</t>
  </si>
  <si>
    <t>Kalenderjaar voor het 4e begrotingsjaar (activiteiten):</t>
  </si>
  <si>
    <t>Omschrijf hier de aard en de bron inkomsten van deelnemers, geef het aantal deelnemers x het bijdragebedrag of contributiebedrag per jaar aan</t>
  </si>
  <si>
    <t>Omschrijf hier de aard en de bron van de inkomsten, zoals algemene inkomsten, inkomsten van sponsors of ander inkomsten zoals andere subsidies of confinanciering</t>
  </si>
  <si>
    <t>TOTAAL INKOMSTEN</t>
  </si>
  <si>
    <t>Inkomsten - cofinanciering - sponsorgelden, overige subsidies</t>
  </si>
  <si>
    <t>Totaal Inkomsten - cofinanciering - sponsorgelden - overige subsidies</t>
  </si>
  <si>
    <t>Inkomsten uit hoofde van contributies en bijdragen van deelnemers</t>
  </si>
  <si>
    <t>Totaal Inkomsten uit hoofde van contributies en bijdragen van deelnemers</t>
  </si>
  <si>
    <t>Als 1 of meer onderdelen geel kleuren dan hieronder een korte toelichting geven</t>
  </si>
  <si>
    <t>Functie 6; geef kort functie-benaming aan</t>
  </si>
  <si>
    <t xml:space="preserve">Vul het productiviteitspercentage in (dit is het percentage full-time in te zetten uren, gecorrigeerd voor ziekte, vakantie &amp; verlof, feestdagen, studie etc gdeeld door 1 full-time dienstverband (meestal 36 uur x 52 weken = 1.872 uur per jaar). </t>
  </si>
  <si>
    <t>Berekening uurtarief</t>
  </si>
  <si>
    <r>
      <t>Omschrijf hier kort de aard van de activiteitkosten, deze mogen</t>
    </r>
    <r>
      <rPr>
        <b/>
        <u/>
        <sz val="10"/>
        <color theme="1"/>
        <rFont val="Arial"/>
        <family val="2"/>
      </rPr>
      <t xml:space="preserve"> niet ook al</t>
    </r>
    <r>
      <rPr>
        <sz val="10"/>
        <color theme="1"/>
        <rFont val="Arial"/>
        <family val="2"/>
      </rPr>
      <t xml:space="preserve"> in de hierboven vermelde kosten zijn opgenomen</t>
    </r>
  </si>
  <si>
    <t>Hieronder kunt u een korte toelichting geven op de directe personele kosten</t>
  </si>
  <si>
    <t>Hieronder kunt u een korte toelichting geven op de organisatiekosten voor de activiteit</t>
  </si>
  <si>
    <t>Hieronder kunt u een korte toelichting geven op de huisvestingskosten voor de activiteit</t>
  </si>
  <si>
    <t>Hieronder kunt u een korte toelichting geven op de activiteitenkosten</t>
  </si>
  <si>
    <t>Hieronder kunt u een korte toelichting geven op de inkomsten (contributies etc.)</t>
  </si>
  <si>
    <t>Hieronder kunt u een korte toelichting geven op de inkomsten (cofinanciering etc.)</t>
  </si>
  <si>
    <t>Licht toe in hoeverre de inkomsten zijn gegarandeerd of onder welke voorwaarden deze worden verstrekt. Geef ook aan wat het risico is als bepaalde inkomsten niet worden gerealiseerd.</t>
  </si>
  <si>
    <r>
      <t xml:space="preserve">Alleen vakjes met deze kleur kunnen gewijzigd worden. Vraag met </t>
    </r>
    <r>
      <rPr>
        <b/>
        <u/>
        <sz val="14"/>
        <color theme="1"/>
        <rFont val="Arial"/>
        <family val="2"/>
      </rPr>
      <t>RODE</t>
    </r>
    <r>
      <rPr>
        <b/>
        <sz val="12"/>
        <color theme="1"/>
        <rFont val="Arial"/>
        <family val="2"/>
      </rPr>
      <t xml:space="preserve"> antwoordvakje beantwoorden.</t>
    </r>
  </si>
  <si>
    <t>Overige huisvestingskosten</t>
  </si>
  <si>
    <t>Huisvestingskosten specifiek voor de activiteit (deze mogen niet in de opslag overhead zijn opgenomen; regel 29 t/m 32)</t>
  </si>
  <si>
    <t>Organisatiekosten specifiek voor de activiteit (deze mogen niet in de opslag overhead zijn opgenomen; regel 29 t/m 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</si>
</sst>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 &quot;€&quot;\ * #,##0_ ;_ &quot;€&quot;\ * \-#,##0_ ;_ &quot;€&quot;\ * &quot;-&quot;??_ ;_ @_ 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20"/>
      <color theme="1"/>
      <name val="Arial"/>
      <family val="2"/>
    </font>
    <font>
      <b/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3252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C00000"/>
      </left>
      <right/>
      <top style="dotted">
        <color rgb="FFC00000"/>
      </top>
      <bottom/>
      <diagonal/>
    </border>
    <border>
      <left style="dotted">
        <color rgb="FFC00000"/>
      </left>
      <right/>
      <top/>
      <bottom/>
      <diagonal/>
    </border>
    <border>
      <left/>
      <right style="dotted">
        <color rgb="FFC00000"/>
      </right>
      <top style="dotted">
        <color rgb="FFC00000"/>
      </top>
      <bottom/>
      <diagonal/>
    </border>
    <border>
      <left/>
      <right style="dotted">
        <color rgb="FFC00000"/>
      </right>
      <top/>
      <bottom/>
      <diagonal/>
    </border>
    <border>
      <left/>
      <right style="dotted">
        <color rgb="FFC00000"/>
      </right>
      <top style="thin">
        <color auto="1"/>
      </top>
      <bottom style="dashed">
        <color auto="1"/>
      </bottom>
      <diagonal/>
    </border>
    <border>
      <left/>
      <right style="dotted">
        <color rgb="FFC00000"/>
      </right>
      <top style="thin">
        <color indexed="64"/>
      </top>
      <bottom style="double">
        <color indexed="64"/>
      </bottom>
      <diagonal/>
    </border>
    <border>
      <left style="dotted">
        <color rgb="FFC00000"/>
      </left>
      <right/>
      <top style="thin">
        <color indexed="64"/>
      </top>
      <bottom style="double">
        <color indexed="64"/>
      </bottom>
      <diagonal/>
    </border>
    <border>
      <left style="dotted">
        <color rgb="FFC00000"/>
      </left>
      <right/>
      <top style="thin">
        <color auto="1"/>
      </top>
      <bottom style="dashed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166" fontId="2" fillId="3" borderId="0" xfId="1" applyNumberFormat="1" applyFont="1" applyFill="1" applyProtection="1">
      <protection locked="0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5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166" fontId="2" fillId="0" borderId="1" xfId="1" applyNumberFormat="1" applyFont="1" applyBorder="1" applyProtection="1">
      <protection hidden="1"/>
    </xf>
    <xf numFmtId="166" fontId="2" fillId="0" borderId="0" xfId="1" applyNumberFormat="1" applyFont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3" borderId="0" xfId="0" applyFont="1" applyFill="1" applyAlignment="1" applyProtection="1">
      <alignment horizontal="left" wrapText="1"/>
      <protection locked="0"/>
    </xf>
    <xf numFmtId="165" fontId="2" fillId="2" borderId="2" xfId="0" applyNumberFormat="1" applyFont="1" applyFill="1" applyBorder="1" applyProtection="1">
      <protection hidden="1"/>
    </xf>
    <xf numFmtId="14" fontId="2" fillId="0" borderId="0" xfId="0" applyNumberFormat="1" applyFont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2" fillId="0" borderId="14" xfId="0" applyFont="1" applyBorder="1" applyProtection="1">
      <protection hidden="1"/>
    </xf>
    <xf numFmtId="167" fontId="2" fillId="0" borderId="14" xfId="2" applyNumberFormat="1" applyFont="1" applyBorder="1" applyAlignment="1" applyProtection="1">
      <alignment horizontal="right"/>
      <protection hidden="1"/>
    </xf>
    <xf numFmtId="0" fontId="6" fillId="3" borderId="15" xfId="0" applyFont="1" applyFill="1" applyBorder="1" applyAlignment="1" applyProtection="1">
      <alignment horizontal="left" vertical="top" wrapText="1"/>
      <protection locked="0"/>
    </xf>
    <xf numFmtId="165" fontId="3" fillId="0" borderId="17" xfId="0" applyNumberFormat="1" applyFont="1" applyBorder="1" applyProtection="1">
      <protection hidden="1"/>
    </xf>
    <xf numFmtId="0" fontId="2" fillId="0" borderId="16" xfId="0" applyFont="1" applyBorder="1" applyProtection="1">
      <protection hidden="1"/>
    </xf>
    <xf numFmtId="165" fontId="2" fillId="0" borderId="16" xfId="0" applyNumberFormat="1" applyFont="1" applyBorder="1" applyAlignment="1" applyProtection="1">
      <alignment vertical="center"/>
      <protection hidden="1"/>
    </xf>
    <xf numFmtId="165" fontId="3" fillId="0" borderId="18" xfId="0" applyNumberFormat="1" applyFont="1" applyBorder="1" applyProtection="1">
      <protection hidden="1"/>
    </xf>
    <xf numFmtId="0" fontId="3" fillId="0" borderId="19" xfId="0" applyFont="1" applyBorder="1" applyProtection="1">
      <protection hidden="1"/>
    </xf>
    <xf numFmtId="165" fontId="3" fillId="0" borderId="20" xfId="0" applyNumberFormat="1" applyFont="1" applyBorder="1" applyProtection="1">
      <protection hidden="1"/>
    </xf>
    <xf numFmtId="4" fontId="3" fillId="0" borderId="1" xfId="5" applyNumberFormat="1" applyFont="1" applyBorder="1" applyProtection="1">
      <protection hidden="1"/>
    </xf>
    <xf numFmtId="0" fontId="3" fillId="2" borderId="0" xfId="0" applyFont="1" applyFill="1" applyProtection="1"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165" fontId="2" fillId="3" borderId="16" xfId="1" applyFont="1" applyFill="1" applyBorder="1" applyProtection="1">
      <protection locked="0"/>
    </xf>
    <xf numFmtId="167" fontId="3" fillId="3" borderId="14" xfId="2" applyNumberFormat="1" applyFont="1" applyFill="1" applyBorder="1" applyAlignment="1" applyProtection="1">
      <alignment horizontal="right" vertical="center"/>
      <protection locked="0"/>
    </xf>
    <xf numFmtId="4" fontId="2" fillId="3" borderId="0" xfId="5" applyNumberFormat="1" applyFont="1" applyFill="1" applyProtection="1">
      <protection locked="0"/>
    </xf>
    <xf numFmtId="49" fontId="3" fillId="3" borderId="16" xfId="0" applyNumberFormat="1" applyFont="1" applyFill="1" applyBorder="1" applyAlignment="1" applyProtection="1">
      <alignment horizontal="right"/>
      <protection locked="0"/>
    </xf>
    <xf numFmtId="0" fontId="5" fillId="4" borderId="0" xfId="0" applyFont="1" applyFill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left" vertical="top" wrapText="1"/>
      <protection hidden="1"/>
    </xf>
    <xf numFmtId="0" fontId="3" fillId="5" borderId="4" xfId="0" applyFont="1" applyFill="1" applyBorder="1" applyAlignment="1" applyProtection="1">
      <alignment horizontal="left" vertical="top" wrapText="1"/>
      <protection hidden="1"/>
    </xf>
    <xf numFmtId="0" fontId="3" fillId="5" borderId="5" xfId="0" applyFont="1" applyFill="1" applyBorder="1" applyAlignment="1" applyProtection="1">
      <alignment horizontal="left" vertical="top" wrapText="1"/>
      <protection hidden="1"/>
    </xf>
    <xf numFmtId="0" fontId="3" fillId="5" borderId="2" xfId="0" applyFont="1" applyFill="1" applyBorder="1" applyAlignment="1" applyProtection="1">
      <alignment horizontal="left" vertical="top" wrapText="1"/>
      <protection hidden="1"/>
    </xf>
    <xf numFmtId="0" fontId="3" fillId="5" borderId="0" xfId="0" applyFont="1" applyFill="1" applyAlignment="1" applyProtection="1">
      <alignment horizontal="left" vertical="top" wrapText="1"/>
      <protection hidden="1"/>
    </xf>
    <xf numFmtId="0" fontId="3" fillId="5" borderId="6" xfId="0" applyFont="1" applyFill="1" applyBorder="1" applyAlignment="1" applyProtection="1">
      <alignment horizontal="left" vertical="top" wrapText="1"/>
      <protection hidden="1"/>
    </xf>
    <xf numFmtId="0" fontId="3" fillId="5" borderId="7" xfId="0" applyFont="1" applyFill="1" applyBorder="1" applyAlignment="1" applyProtection="1">
      <alignment horizontal="left" vertical="top" wrapText="1"/>
      <protection hidden="1"/>
    </xf>
    <xf numFmtId="0" fontId="3" fillId="5" borderId="8" xfId="0" applyFont="1" applyFill="1" applyBorder="1" applyAlignment="1" applyProtection="1">
      <alignment horizontal="left" vertical="top" wrapText="1"/>
      <protection hidden="1"/>
    </xf>
    <xf numFmtId="0" fontId="3" fillId="5" borderId="9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left"/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0" fontId="3" fillId="5" borderId="12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3" fillId="5" borderId="10" xfId="0" applyFont="1" applyFill="1" applyBorder="1" applyAlignment="1" applyProtection="1">
      <alignment horizont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3" fillId="5" borderId="12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horizontal="center" vertical="top"/>
      <protection locked="0"/>
    </xf>
    <xf numFmtId="0" fontId="2" fillId="3" borderId="9" xfId="0" applyFont="1" applyFill="1" applyBorder="1" applyAlignment="1" applyProtection="1">
      <alignment horizontal="center" vertical="top"/>
      <protection locked="0"/>
    </xf>
  </cellXfs>
  <cellStyles count="6">
    <cellStyle name="Komma" xfId="5" builtinId="3"/>
    <cellStyle name="Procent" xfId="2" builtinId="5"/>
    <cellStyle name="Standaard" xfId="0" builtinId="0"/>
    <cellStyle name="Valuta" xfId="1" builtinId="4"/>
    <cellStyle name="Valuta 2" xfId="3" xr:uid="{338157B9-07AB-4CAB-83F3-6D9C5F301881}"/>
    <cellStyle name="Valuta 2 2" xfId="4" xr:uid="{834D88E3-6BA5-4162-9D03-0D261E648C99}"/>
  </cellStyles>
  <dxfs count="1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99"/>
      <color rgb="FFE32527"/>
      <color rgb="FF000099"/>
      <color rgb="FF66FF33"/>
      <color rgb="FFFF4F4F"/>
      <color rgb="FFFF5050"/>
      <color rgb="FFFF3737"/>
      <color rgb="FF000000"/>
      <color rgb="FFFF0000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8335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2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2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2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2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2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2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2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2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2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2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2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2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2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2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2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2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2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2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2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2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2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2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2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2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2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2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2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2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2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2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2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2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2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2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2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2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2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2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2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2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2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2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2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2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2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2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2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2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2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2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2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2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2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2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2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2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2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2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2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2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2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2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2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2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2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2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2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2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2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2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2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2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2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2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2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2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2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2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2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2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2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2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2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2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2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2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2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2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2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2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2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2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2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2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2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2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2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2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2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2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2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2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2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2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2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2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2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2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2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2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2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2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2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2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2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2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2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2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2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2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2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2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2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2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2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2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2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2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2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2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2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2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2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2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2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2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2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2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2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2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2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2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2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2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2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2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2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2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2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2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2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2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2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2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2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2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2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2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2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2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2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2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2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2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2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2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2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2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2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2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2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2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2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2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2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2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2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2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2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2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2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2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2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2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2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2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2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2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2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2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2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2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2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2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2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2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2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2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2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2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2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2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2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2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2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2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2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2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2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2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2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2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2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2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2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2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2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2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2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2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2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2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2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2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2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2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2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2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2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2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2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2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2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2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2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2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2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2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2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2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2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2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2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2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2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2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2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2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2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2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2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2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2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2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2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2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2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2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2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2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2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2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2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2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2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2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2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2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2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2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2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2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2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2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2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2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2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2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2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2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2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2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2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2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2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2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2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2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2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2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2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2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2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2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2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2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2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2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2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2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2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2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2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2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2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2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2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2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2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2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2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2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2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2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2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2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2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2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2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2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2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2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2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2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2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2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2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2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2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2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2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2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2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2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2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2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2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2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2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2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2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2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2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2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2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2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2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2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2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2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2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2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2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2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2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2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2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2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2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2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2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2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2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2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2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2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2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00000000-0008-0000-0200-0000A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0000000-0008-0000-0200-0000A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00000000-0008-0000-0200-0000A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00000000-0008-0000-0200-0000A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00000000-0008-0000-0200-0000A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00000000-0008-0000-0200-0000A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5" name="Picture 5">
          <a:extLst>
            <a:ext uri="{FF2B5EF4-FFF2-40B4-BE49-F238E27FC236}">
              <a16:creationId xmlns:a16="http://schemas.microsoft.com/office/drawing/2014/main" id="{00000000-0008-0000-0200-0000A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6" name="Picture 5">
          <a:extLst>
            <a:ext uri="{FF2B5EF4-FFF2-40B4-BE49-F238E27FC236}">
              <a16:creationId xmlns:a16="http://schemas.microsoft.com/office/drawing/2014/main" id="{00000000-0008-0000-0200-0000A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7" name="Picture 5">
          <a:extLst>
            <a:ext uri="{FF2B5EF4-FFF2-40B4-BE49-F238E27FC236}">
              <a16:creationId xmlns:a16="http://schemas.microsoft.com/office/drawing/2014/main" id="{00000000-0008-0000-0200-0000A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8" name="Picture 5">
          <a:extLst>
            <a:ext uri="{FF2B5EF4-FFF2-40B4-BE49-F238E27FC236}">
              <a16:creationId xmlns:a16="http://schemas.microsoft.com/office/drawing/2014/main" id="{00000000-0008-0000-0200-0000A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9" name="Picture 5">
          <a:extLst>
            <a:ext uri="{FF2B5EF4-FFF2-40B4-BE49-F238E27FC236}">
              <a16:creationId xmlns:a16="http://schemas.microsoft.com/office/drawing/2014/main" id="{00000000-0008-0000-0200-0000A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0" name="Picture 5">
          <a:extLst>
            <a:ext uri="{FF2B5EF4-FFF2-40B4-BE49-F238E27FC236}">
              <a16:creationId xmlns:a16="http://schemas.microsoft.com/office/drawing/2014/main" id="{00000000-0008-0000-0200-0000A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1" name="Picture 5">
          <a:extLst>
            <a:ext uri="{FF2B5EF4-FFF2-40B4-BE49-F238E27FC236}">
              <a16:creationId xmlns:a16="http://schemas.microsoft.com/office/drawing/2014/main" id="{00000000-0008-0000-0200-0000A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2" name="Picture 5">
          <a:extLst>
            <a:ext uri="{FF2B5EF4-FFF2-40B4-BE49-F238E27FC236}">
              <a16:creationId xmlns:a16="http://schemas.microsoft.com/office/drawing/2014/main" id="{00000000-0008-0000-0200-0000B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3" name="Picture 5">
          <a:extLst>
            <a:ext uri="{FF2B5EF4-FFF2-40B4-BE49-F238E27FC236}">
              <a16:creationId xmlns:a16="http://schemas.microsoft.com/office/drawing/2014/main" id="{00000000-0008-0000-0200-0000B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4" name="Picture 5">
          <a:extLst>
            <a:ext uri="{FF2B5EF4-FFF2-40B4-BE49-F238E27FC236}">
              <a16:creationId xmlns:a16="http://schemas.microsoft.com/office/drawing/2014/main" id="{00000000-0008-0000-0200-0000B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5" name="Picture 5">
          <a:extLst>
            <a:ext uri="{FF2B5EF4-FFF2-40B4-BE49-F238E27FC236}">
              <a16:creationId xmlns:a16="http://schemas.microsoft.com/office/drawing/2014/main" id="{00000000-0008-0000-0200-0000B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6" name="Picture 5">
          <a:extLst>
            <a:ext uri="{FF2B5EF4-FFF2-40B4-BE49-F238E27FC236}">
              <a16:creationId xmlns:a16="http://schemas.microsoft.com/office/drawing/2014/main" id="{00000000-0008-0000-0200-0000B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7" name="Picture 5">
          <a:extLst>
            <a:ext uri="{FF2B5EF4-FFF2-40B4-BE49-F238E27FC236}">
              <a16:creationId xmlns:a16="http://schemas.microsoft.com/office/drawing/2014/main" id="{00000000-0008-0000-0200-0000B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8" name="Picture 5">
          <a:extLst>
            <a:ext uri="{FF2B5EF4-FFF2-40B4-BE49-F238E27FC236}">
              <a16:creationId xmlns:a16="http://schemas.microsoft.com/office/drawing/2014/main" id="{00000000-0008-0000-0200-0000B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9" name="Picture 5">
          <a:extLst>
            <a:ext uri="{FF2B5EF4-FFF2-40B4-BE49-F238E27FC236}">
              <a16:creationId xmlns:a16="http://schemas.microsoft.com/office/drawing/2014/main" id="{00000000-0008-0000-0200-0000B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0" name="Picture 5">
          <a:extLst>
            <a:ext uri="{FF2B5EF4-FFF2-40B4-BE49-F238E27FC236}">
              <a16:creationId xmlns:a16="http://schemas.microsoft.com/office/drawing/2014/main" id="{00000000-0008-0000-0200-0000B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1" name="Picture 5">
          <a:extLst>
            <a:ext uri="{FF2B5EF4-FFF2-40B4-BE49-F238E27FC236}">
              <a16:creationId xmlns:a16="http://schemas.microsoft.com/office/drawing/2014/main" id="{00000000-0008-0000-0200-0000B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2" name="Picture 5">
          <a:extLst>
            <a:ext uri="{FF2B5EF4-FFF2-40B4-BE49-F238E27FC236}">
              <a16:creationId xmlns:a16="http://schemas.microsoft.com/office/drawing/2014/main" id="{00000000-0008-0000-0200-0000B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4" name="Picture 5">
          <a:extLst>
            <a:ext uri="{FF2B5EF4-FFF2-40B4-BE49-F238E27FC236}">
              <a16:creationId xmlns:a16="http://schemas.microsoft.com/office/drawing/2014/main" id="{00000000-0008-0000-0200-0000B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6" name="Picture 5">
          <a:extLst>
            <a:ext uri="{FF2B5EF4-FFF2-40B4-BE49-F238E27FC236}">
              <a16:creationId xmlns:a16="http://schemas.microsoft.com/office/drawing/2014/main" id="{00000000-0008-0000-0200-0000B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8" name="Picture 5">
          <a:extLst>
            <a:ext uri="{FF2B5EF4-FFF2-40B4-BE49-F238E27FC236}">
              <a16:creationId xmlns:a16="http://schemas.microsoft.com/office/drawing/2014/main" id="{00000000-0008-0000-0200-0000C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9" name="Picture 5">
          <a:extLst>
            <a:ext uri="{FF2B5EF4-FFF2-40B4-BE49-F238E27FC236}">
              <a16:creationId xmlns:a16="http://schemas.microsoft.com/office/drawing/2014/main" id="{00000000-0008-0000-0200-0000C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0" name="Picture 5">
          <a:extLst>
            <a:ext uri="{FF2B5EF4-FFF2-40B4-BE49-F238E27FC236}">
              <a16:creationId xmlns:a16="http://schemas.microsoft.com/office/drawing/2014/main" id="{00000000-0008-0000-0200-0000C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1" name="Picture 5">
          <a:extLst>
            <a:ext uri="{FF2B5EF4-FFF2-40B4-BE49-F238E27FC236}">
              <a16:creationId xmlns:a16="http://schemas.microsoft.com/office/drawing/2014/main" id="{00000000-0008-0000-0200-0000C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2" name="Picture 5">
          <a:extLst>
            <a:ext uri="{FF2B5EF4-FFF2-40B4-BE49-F238E27FC236}">
              <a16:creationId xmlns:a16="http://schemas.microsoft.com/office/drawing/2014/main" id="{00000000-0008-0000-0200-0000C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3" name="Picture 5">
          <a:extLst>
            <a:ext uri="{FF2B5EF4-FFF2-40B4-BE49-F238E27FC236}">
              <a16:creationId xmlns:a16="http://schemas.microsoft.com/office/drawing/2014/main" id="{00000000-0008-0000-0200-0000C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4" name="Picture 5">
          <a:extLst>
            <a:ext uri="{FF2B5EF4-FFF2-40B4-BE49-F238E27FC236}">
              <a16:creationId xmlns:a16="http://schemas.microsoft.com/office/drawing/2014/main" id="{00000000-0008-0000-0200-0000C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5" name="Picture 5">
          <a:extLst>
            <a:ext uri="{FF2B5EF4-FFF2-40B4-BE49-F238E27FC236}">
              <a16:creationId xmlns:a16="http://schemas.microsoft.com/office/drawing/2014/main" id="{00000000-0008-0000-0200-0000C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6" name="Picture 5">
          <a:extLst>
            <a:ext uri="{FF2B5EF4-FFF2-40B4-BE49-F238E27FC236}">
              <a16:creationId xmlns:a16="http://schemas.microsoft.com/office/drawing/2014/main" id="{00000000-0008-0000-0200-0000C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7" name="Picture 5">
          <a:extLst>
            <a:ext uri="{FF2B5EF4-FFF2-40B4-BE49-F238E27FC236}">
              <a16:creationId xmlns:a16="http://schemas.microsoft.com/office/drawing/2014/main" id="{00000000-0008-0000-0200-0000C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8" name="Picture 5">
          <a:extLst>
            <a:ext uri="{FF2B5EF4-FFF2-40B4-BE49-F238E27FC236}">
              <a16:creationId xmlns:a16="http://schemas.microsoft.com/office/drawing/2014/main" id="{00000000-0008-0000-0200-0000C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9" name="Picture 5">
          <a:extLst>
            <a:ext uri="{FF2B5EF4-FFF2-40B4-BE49-F238E27FC236}">
              <a16:creationId xmlns:a16="http://schemas.microsoft.com/office/drawing/2014/main" id="{00000000-0008-0000-0200-0000C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0" name="Picture 5">
          <a:extLst>
            <a:ext uri="{FF2B5EF4-FFF2-40B4-BE49-F238E27FC236}">
              <a16:creationId xmlns:a16="http://schemas.microsoft.com/office/drawing/2014/main" id="{00000000-0008-0000-0200-0000C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1" name="Picture 5">
          <a:extLst>
            <a:ext uri="{FF2B5EF4-FFF2-40B4-BE49-F238E27FC236}">
              <a16:creationId xmlns:a16="http://schemas.microsoft.com/office/drawing/2014/main" id="{00000000-0008-0000-0200-0000C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2" name="Picture 5">
          <a:extLst>
            <a:ext uri="{FF2B5EF4-FFF2-40B4-BE49-F238E27FC236}">
              <a16:creationId xmlns:a16="http://schemas.microsoft.com/office/drawing/2014/main" id="{00000000-0008-0000-0200-0000C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3" name="Picture 5">
          <a:extLst>
            <a:ext uri="{FF2B5EF4-FFF2-40B4-BE49-F238E27FC236}">
              <a16:creationId xmlns:a16="http://schemas.microsoft.com/office/drawing/2014/main" id="{00000000-0008-0000-0200-0000C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4" name="Picture 5">
          <a:extLst>
            <a:ext uri="{FF2B5EF4-FFF2-40B4-BE49-F238E27FC236}">
              <a16:creationId xmlns:a16="http://schemas.microsoft.com/office/drawing/2014/main" id="{00000000-0008-0000-0200-0000D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5" name="Picture 5">
          <a:extLst>
            <a:ext uri="{FF2B5EF4-FFF2-40B4-BE49-F238E27FC236}">
              <a16:creationId xmlns:a16="http://schemas.microsoft.com/office/drawing/2014/main" id="{00000000-0008-0000-0200-0000D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6" name="Picture 5">
          <a:extLst>
            <a:ext uri="{FF2B5EF4-FFF2-40B4-BE49-F238E27FC236}">
              <a16:creationId xmlns:a16="http://schemas.microsoft.com/office/drawing/2014/main" id="{00000000-0008-0000-0200-0000D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7" name="Picture 5">
          <a:extLst>
            <a:ext uri="{FF2B5EF4-FFF2-40B4-BE49-F238E27FC236}">
              <a16:creationId xmlns:a16="http://schemas.microsoft.com/office/drawing/2014/main" id="{00000000-0008-0000-0200-0000D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8" name="Picture 5">
          <a:extLst>
            <a:ext uri="{FF2B5EF4-FFF2-40B4-BE49-F238E27FC236}">
              <a16:creationId xmlns:a16="http://schemas.microsoft.com/office/drawing/2014/main" id="{00000000-0008-0000-0200-0000D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9" name="Picture 5">
          <a:extLst>
            <a:ext uri="{FF2B5EF4-FFF2-40B4-BE49-F238E27FC236}">
              <a16:creationId xmlns:a16="http://schemas.microsoft.com/office/drawing/2014/main" id="{00000000-0008-0000-0200-0000D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0" name="Picture 5">
          <a:extLst>
            <a:ext uri="{FF2B5EF4-FFF2-40B4-BE49-F238E27FC236}">
              <a16:creationId xmlns:a16="http://schemas.microsoft.com/office/drawing/2014/main" id="{00000000-0008-0000-0200-0000D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2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2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2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2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2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2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2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2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2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2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2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2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2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2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2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2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2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2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2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2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2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2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2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2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2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2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2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2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2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2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2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2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2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2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2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2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2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2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2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2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2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2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00000000-0008-0000-0200-0000A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3" name="Picture 5">
          <a:extLst>
            <a:ext uri="{FF2B5EF4-FFF2-40B4-BE49-F238E27FC236}">
              <a16:creationId xmlns:a16="http://schemas.microsoft.com/office/drawing/2014/main" id="{00000000-0008-0000-0200-0000B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5" name="Picture 5">
          <a:extLst>
            <a:ext uri="{FF2B5EF4-FFF2-40B4-BE49-F238E27FC236}">
              <a16:creationId xmlns:a16="http://schemas.microsoft.com/office/drawing/2014/main" id="{00000000-0008-0000-0200-0000B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7" name="Picture 5">
          <a:extLst>
            <a:ext uri="{FF2B5EF4-FFF2-40B4-BE49-F238E27FC236}">
              <a16:creationId xmlns:a16="http://schemas.microsoft.com/office/drawing/2014/main" id="{00000000-0008-0000-0200-0000B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1" name="Picture 5">
          <a:extLst>
            <a:ext uri="{FF2B5EF4-FFF2-40B4-BE49-F238E27FC236}">
              <a16:creationId xmlns:a16="http://schemas.microsoft.com/office/drawing/2014/main" id="{00000000-0008-0000-0200-0000D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2" name="Picture 5">
          <a:extLst>
            <a:ext uri="{FF2B5EF4-FFF2-40B4-BE49-F238E27FC236}">
              <a16:creationId xmlns:a16="http://schemas.microsoft.com/office/drawing/2014/main" id="{00000000-0008-0000-0200-0000D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3" name="Picture 5">
          <a:extLst>
            <a:ext uri="{FF2B5EF4-FFF2-40B4-BE49-F238E27FC236}">
              <a16:creationId xmlns:a16="http://schemas.microsoft.com/office/drawing/2014/main" id="{00000000-0008-0000-0200-0000D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4" name="Picture 5">
          <a:extLst>
            <a:ext uri="{FF2B5EF4-FFF2-40B4-BE49-F238E27FC236}">
              <a16:creationId xmlns:a16="http://schemas.microsoft.com/office/drawing/2014/main" id="{00000000-0008-0000-0200-0000D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5" name="Picture 5">
          <a:extLst>
            <a:ext uri="{FF2B5EF4-FFF2-40B4-BE49-F238E27FC236}">
              <a16:creationId xmlns:a16="http://schemas.microsoft.com/office/drawing/2014/main" id="{00000000-0008-0000-0200-0000D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6" name="Picture 5">
          <a:extLst>
            <a:ext uri="{FF2B5EF4-FFF2-40B4-BE49-F238E27FC236}">
              <a16:creationId xmlns:a16="http://schemas.microsoft.com/office/drawing/2014/main" id="{00000000-0008-0000-0200-0000D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7" name="Picture 5">
          <a:extLst>
            <a:ext uri="{FF2B5EF4-FFF2-40B4-BE49-F238E27FC236}">
              <a16:creationId xmlns:a16="http://schemas.microsoft.com/office/drawing/2014/main" id="{00000000-0008-0000-0200-0000D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8" name="Picture 5">
          <a:extLst>
            <a:ext uri="{FF2B5EF4-FFF2-40B4-BE49-F238E27FC236}">
              <a16:creationId xmlns:a16="http://schemas.microsoft.com/office/drawing/2014/main" id="{00000000-0008-0000-0200-0000D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9" name="Picture 5">
          <a:extLst>
            <a:ext uri="{FF2B5EF4-FFF2-40B4-BE49-F238E27FC236}">
              <a16:creationId xmlns:a16="http://schemas.microsoft.com/office/drawing/2014/main" id="{00000000-0008-0000-0200-0000D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0" name="Picture 5">
          <a:extLst>
            <a:ext uri="{FF2B5EF4-FFF2-40B4-BE49-F238E27FC236}">
              <a16:creationId xmlns:a16="http://schemas.microsoft.com/office/drawing/2014/main" id="{00000000-0008-0000-0200-0000E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1" name="Picture 5">
          <a:extLst>
            <a:ext uri="{FF2B5EF4-FFF2-40B4-BE49-F238E27FC236}">
              <a16:creationId xmlns:a16="http://schemas.microsoft.com/office/drawing/2014/main" id="{00000000-0008-0000-0200-0000E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2" name="Picture 5">
          <a:extLst>
            <a:ext uri="{FF2B5EF4-FFF2-40B4-BE49-F238E27FC236}">
              <a16:creationId xmlns:a16="http://schemas.microsoft.com/office/drawing/2014/main" id="{00000000-0008-0000-0200-0000E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3" name="Picture 5">
          <a:extLst>
            <a:ext uri="{FF2B5EF4-FFF2-40B4-BE49-F238E27FC236}">
              <a16:creationId xmlns:a16="http://schemas.microsoft.com/office/drawing/2014/main" id="{00000000-0008-0000-0200-0000E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4" name="Picture 5">
          <a:extLst>
            <a:ext uri="{FF2B5EF4-FFF2-40B4-BE49-F238E27FC236}">
              <a16:creationId xmlns:a16="http://schemas.microsoft.com/office/drawing/2014/main" id="{00000000-0008-0000-0200-0000E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5" name="Picture 5">
          <a:extLst>
            <a:ext uri="{FF2B5EF4-FFF2-40B4-BE49-F238E27FC236}">
              <a16:creationId xmlns:a16="http://schemas.microsoft.com/office/drawing/2014/main" id="{00000000-0008-0000-0200-0000E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6" name="Picture 5">
          <a:extLst>
            <a:ext uri="{FF2B5EF4-FFF2-40B4-BE49-F238E27FC236}">
              <a16:creationId xmlns:a16="http://schemas.microsoft.com/office/drawing/2014/main" id="{00000000-0008-0000-0200-0000E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7" name="Picture 5">
          <a:extLst>
            <a:ext uri="{FF2B5EF4-FFF2-40B4-BE49-F238E27FC236}">
              <a16:creationId xmlns:a16="http://schemas.microsoft.com/office/drawing/2014/main" id="{00000000-0008-0000-0200-0000E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8" name="Picture 5">
          <a:extLst>
            <a:ext uri="{FF2B5EF4-FFF2-40B4-BE49-F238E27FC236}">
              <a16:creationId xmlns:a16="http://schemas.microsoft.com/office/drawing/2014/main" id="{00000000-0008-0000-0200-0000E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9" name="Picture 5">
          <a:extLst>
            <a:ext uri="{FF2B5EF4-FFF2-40B4-BE49-F238E27FC236}">
              <a16:creationId xmlns:a16="http://schemas.microsoft.com/office/drawing/2014/main" id="{00000000-0008-0000-0200-0000E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0" name="Picture 5">
          <a:extLst>
            <a:ext uri="{FF2B5EF4-FFF2-40B4-BE49-F238E27FC236}">
              <a16:creationId xmlns:a16="http://schemas.microsoft.com/office/drawing/2014/main" id="{00000000-0008-0000-0200-0000E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1" name="Picture 5">
          <a:extLst>
            <a:ext uri="{FF2B5EF4-FFF2-40B4-BE49-F238E27FC236}">
              <a16:creationId xmlns:a16="http://schemas.microsoft.com/office/drawing/2014/main" id="{00000000-0008-0000-0200-0000E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2" name="Picture 5">
          <a:extLst>
            <a:ext uri="{FF2B5EF4-FFF2-40B4-BE49-F238E27FC236}">
              <a16:creationId xmlns:a16="http://schemas.microsoft.com/office/drawing/2014/main" id="{00000000-0008-0000-0200-0000E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3" name="Picture 5">
          <a:extLst>
            <a:ext uri="{FF2B5EF4-FFF2-40B4-BE49-F238E27FC236}">
              <a16:creationId xmlns:a16="http://schemas.microsoft.com/office/drawing/2014/main" id="{00000000-0008-0000-0200-0000E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4" name="Picture 5">
          <a:extLst>
            <a:ext uri="{FF2B5EF4-FFF2-40B4-BE49-F238E27FC236}">
              <a16:creationId xmlns:a16="http://schemas.microsoft.com/office/drawing/2014/main" id="{00000000-0008-0000-0200-0000E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5" name="Picture 5">
          <a:extLst>
            <a:ext uri="{FF2B5EF4-FFF2-40B4-BE49-F238E27FC236}">
              <a16:creationId xmlns:a16="http://schemas.microsoft.com/office/drawing/2014/main" id="{00000000-0008-0000-0200-0000E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6" name="Picture 5">
          <a:extLst>
            <a:ext uri="{FF2B5EF4-FFF2-40B4-BE49-F238E27FC236}">
              <a16:creationId xmlns:a16="http://schemas.microsoft.com/office/drawing/2014/main" id="{00000000-0008-0000-0200-0000F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7" name="Picture 5">
          <a:extLst>
            <a:ext uri="{FF2B5EF4-FFF2-40B4-BE49-F238E27FC236}">
              <a16:creationId xmlns:a16="http://schemas.microsoft.com/office/drawing/2014/main" id="{00000000-0008-0000-0200-0000F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8" name="Picture 5">
          <a:extLst>
            <a:ext uri="{FF2B5EF4-FFF2-40B4-BE49-F238E27FC236}">
              <a16:creationId xmlns:a16="http://schemas.microsoft.com/office/drawing/2014/main" id="{00000000-0008-0000-0200-0000F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9" name="Picture 5">
          <a:extLst>
            <a:ext uri="{FF2B5EF4-FFF2-40B4-BE49-F238E27FC236}">
              <a16:creationId xmlns:a16="http://schemas.microsoft.com/office/drawing/2014/main" id="{00000000-0008-0000-0200-0000F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0" name="Picture 5">
          <a:extLst>
            <a:ext uri="{FF2B5EF4-FFF2-40B4-BE49-F238E27FC236}">
              <a16:creationId xmlns:a16="http://schemas.microsoft.com/office/drawing/2014/main" id="{00000000-0008-0000-0200-0000F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1" name="Picture 5">
          <a:extLst>
            <a:ext uri="{FF2B5EF4-FFF2-40B4-BE49-F238E27FC236}">
              <a16:creationId xmlns:a16="http://schemas.microsoft.com/office/drawing/2014/main" id="{00000000-0008-0000-0200-0000F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2" name="Picture 5">
          <a:extLst>
            <a:ext uri="{FF2B5EF4-FFF2-40B4-BE49-F238E27FC236}">
              <a16:creationId xmlns:a16="http://schemas.microsoft.com/office/drawing/2014/main" id="{00000000-0008-0000-0200-0000F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3" name="Picture 5">
          <a:extLst>
            <a:ext uri="{FF2B5EF4-FFF2-40B4-BE49-F238E27FC236}">
              <a16:creationId xmlns:a16="http://schemas.microsoft.com/office/drawing/2014/main" id="{00000000-0008-0000-0200-0000F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4" name="Picture 5">
          <a:extLst>
            <a:ext uri="{FF2B5EF4-FFF2-40B4-BE49-F238E27FC236}">
              <a16:creationId xmlns:a16="http://schemas.microsoft.com/office/drawing/2014/main" id="{00000000-0008-0000-0200-0000F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5" name="Picture 5">
          <a:extLst>
            <a:ext uri="{FF2B5EF4-FFF2-40B4-BE49-F238E27FC236}">
              <a16:creationId xmlns:a16="http://schemas.microsoft.com/office/drawing/2014/main" id="{00000000-0008-0000-0200-0000F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6" name="Picture 5">
          <a:extLst>
            <a:ext uri="{FF2B5EF4-FFF2-40B4-BE49-F238E27FC236}">
              <a16:creationId xmlns:a16="http://schemas.microsoft.com/office/drawing/2014/main" id="{00000000-0008-0000-0200-0000F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7" name="Picture 5">
          <a:extLst>
            <a:ext uri="{FF2B5EF4-FFF2-40B4-BE49-F238E27FC236}">
              <a16:creationId xmlns:a16="http://schemas.microsoft.com/office/drawing/2014/main" id="{00000000-0008-0000-0200-0000F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8" name="Picture 5">
          <a:extLst>
            <a:ext uri="{FF2B5EF4-FFF2-40B4-BE49-F238E27FC236}">
              <a16:creationId xmlns:a16="http://schemas.microsoft.com/office/drawing/2014/main" id="{00000000-0008-0000-0200-0000F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9" name="Picture 5">
          <a:extLst>
            <a:ext uri="{FF2B5EF4-FFF2-40B4-BE49-F238E27FC236}">
              <a16:creationId xmlns:a16="http://schemas.microsoft.com/office/drawing/2014/main" id="{00000000-0008-0000-0200-0000F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0" name="Picture 5">
          <a:extLst>
            <a:ext uri="{FF2B5EF4-FFF2-40B4-BE49-F238E27FC236}">
              <a16:creationId xmlns:a16="http://schemas.microsoft.com/office/drawing/2014/main" id="{00000000-0008-0000-0200-0000F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1" name="Picture 5">
          <a:extLst>
            <a:ext uri="{FF2B5EF4-FFF2-40B4-BE49-F238E27FC236}">
              <a16:creationId xmlns:a16="http://schemas.microsoft.com/office/drawing/2014/main" id="{00000000-0008-0000-0200-0000F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2" name="Picture 5">
          <a:extLst>
            <a:ext uri="{FF2B5EF4-FFF2-40B4-BE49-F238E27FC236}">
              <a16:creationId xmlns:a16="http://schemas.microsoft.com/office/drawing/2014/main" id="{00000000-0008-0000-0200-00000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3" name="Picture 5">
          <a:extLst>
            <a:ext uri="{FF2B5EF4-FFF2-40B4-BE49-F238E27FC236}">
              <a16:creationId xmlns:a16="http://schemas.microsoft.com/office/drawing/2014/main" id="{00000000-0008-0000-0200-00000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4" name="Picture 5">
          <a:extLst>
            <a:ext uri="{FF2B5EF4-FFF2-40B4-BE49-F238E27FC236}">
              <a16:creationId xmlns:a16="http://schemas.microsoft.com/office/drawing/2014/main" id="{00000000-0008-0000-0200-00000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5" name="Picture 5">
          <a:extLst>
            <a:ext uri="{FF2B5EF4-FFF2-40B4-BE49-F238E27FC236}">
              <a16:creationId xmlns:a16="http://schemas.microsoft.com/office/drawing/2014/main" id="{00000000-0008-0000-0200-00000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6" name="Picture 5">
          <a:extLst>
            <a:ext uri="{FF2B5EF4-FFF2-40B4-BE49-F238E27FC236}">
              <a16:creationId xmlns:a16="http://schemas.microsoft.com/office/drawing/2014/main" id="{00000000-0008-0000-0200-00000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7" name="Picture 5">
          <a:extLst>
            <a:ext uri="{FF2B5EF4-FFF2-40B4-BE49-F238E27FC236}">
              <a16:creationId xmlns:a16="http://schemas.microsoft.com/office/drawing/2014/main" id="{00000000-0008-0000-0200-00000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8" name="Picture 5">
          <a:extLst>
            <a:ext uri="{FF2B5EF4-FFF2-40B4-BE49-F238E27FC236}">
              <a16:creationId xmlns:a16="http://schemas.microsoft.com/office/drawing/2014/main" id="{00000000-0008-0000-0200-00000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9" name="Picture 5">
          <a:extLst>
            <a:ext uri="{FF2B5EF4-FFF2-40B4-BE49-F238E27FC236}">
              <a16:creationId xmlns:a16="http://schemas.microsoft.com/office/drawing/2014/main" id="{00000000-0008-0000-0200-00000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0" name="Picture 5">
          <a:extLst>
            <a:ext uri="{FF2B5EF4-FFF2-40B4-BE49-F238E27FC236}">
              <a16:creationId xmlns:a16="http://schemas.microsoft.com/office/drawing/2014/main" id="{00000000-0008-0000-0200-00000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1" name="Picture 5">
          <a:extLst>
            <a:ext uri="{FF2B5EF4-FFF2-40B4-BE49-F238E27FC236}">
              <a16:creationId xmlns:a16="http://schemas.microsoft.com/office/drawing/2014/main" id="{00000000-0008-0000-0200-00000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2" name="Picture 5">
          <a:extLst>
            <a:ext uri="{FF2B5EF4-FFF2-40B4-BE49-F238E27FC236}">
              <a16:creationId xmlns:a16="http://schemas.microsoft.com/office/drawing/2014/main" id="{00000000-0008-0000-0200-00000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3" name="Picture 5">
          <a:extLst>
            <a:ext uri="{FF2B5EF4-FFF2-40B4-BE49-F238E27FC236}">
              <a16:creationId xmlns:a16="http://schemas.microsoft.com/office/drawing/2014/main" id="{00000000-0008-0000-0200-00000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4" name="Picture 5">
          <a:extLst>
            <a:ext uri="{FF2B5EF4-FFF2-40B4-BE49-F238E27FC236}">
              <a16:creationId xmlns:a16="http://schemas.microsoft.com/office/drawing/2014/main" id="{00000000-0008-0000-0200-00000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5" name="Picture 5">
          <a:extLst>
            <a:ext uri="{FF2B5EF4-FFF2-40B4-BE49-F238E27FC236}">
              <a16:creationId xmlns:a16="http://schemas.microsoft.com/office/drawing/2014/main" id="{00000000-0008-0000-0200-00000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6" name="Picture 5">
          <a:extLst>
            <a:ext uri="{FF2B5EF4-FFF2-40B4-BE49-F238E27FC236}">
              <a16:creationId xmlns:a16="http://schemas.microsoft.com/office/drawing/2014/main" id="{00000000-0008-0000-0200-00000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7" name="Picture 5">
          <a:extLst>
            <a:ext uri="{FF2B5EF4-FFF2-40B4-BE49-F238E27FC236}">
              <a16:creationId xmlns:a16="http://schemas.microsoft.com/office/drawing/2014/main" id="{00000000-0008-0000-0200-00000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8" name="Picture 5">
          <a:extLst>
            <a:ext uri="{FF2B5EF4-FFF2-40B4-BE49-F238E27FC236}">
              <a16:creationId xmlns:a16="http://schemas.microsoft.com/office/drawing/2014/main" id="{00000000-0008-0000-0200-00001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9" name="Picture 5">
          <a:extLst>
            <a:ext uri="{FF2B5EF4-FFF2-40B4-BE49-F238E27FC236}">
              <a16:creationId xmlns:a16="http://schemas.microsoft.com/office/drawing/2014/main" id="{00000000-0008-0000-0200-00001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0" name="Picture 5">
          <a:extLst>
            <a:ext uri="{FF2B5EF4-FFF2-40B4-BE49-F238E27FC236}">
              <a16:creationId xmlns:a16="http://schemas.microsoft.com/office/drawing/2014/main" id="{00000000-0008-0000-0200-00001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1" name="Picture 5">
          <a:extLst>
            <a:ext uri="{FF2B5EF4-FFF2-40B4-BE49-F238E27FC236}">
              <a16:creationId xmlns:a16="http://schemas.microsoft.com/office/drawing/2014/main" id="{00000000-0008-0000-0200-00001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2" name="Picture 5">
          <a:extLst>
            <a:ext uri="{FF2B5EF4-FFF2-40B4-BE49-F238E27FC236}">
              <a16:creationId xmlns:a16="http://schemas.microsoft.com/office/drawing/2014/main" id="{00000000-0008-0000-0200-00001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3" name="Picture 5">
          <a:extLst>
            <a:ext uri="{FF2B5EF4-FFF2-40B4-BE49-F238E27FC236}">
              <a16:creationId xmlns:a16="http://schemas.microsoft.com/office/drawing/2014/main" id="{00000000-0008-0000-0200-00001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4" name="Picture 5">
          <a:extLst>
            <a:ext uri="{FF2B5EF4-FFF2-40B4-BE49-F238E27FC236}">
              <a16:creationId xmlns:a16="http://schemas.microsoft.com/office/drawing/2014/main" id="{00000000-0008-0000-0200-00001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5" name="Picture 5">
          <a:extLst>
            <a:ext uri="{FF2B5EF4-FFF2-40B4-BE49-F238E27FC236}">
              <a16:creationId xmlns:a16="http://schemas.microsoft.com/office/drawing/2014/main" id="{00000000-0008-0000-0200-00001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6" name="Picture 5">
          <a:extLst>
            <a:ext uri="{FF2B5EF4-FFF2-40B4-BE49-F238E27FC236}">
              <a16:creationId xmlns:a16="http://schemas.microsoft.com/office/drawing/2014/main" id="{00000000-0008-0000-0200-00001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7" name="Picture 5">
          <a:extLst>
            <a:ext uri="{FF2B5EF4-FFF2-40B4-BE49-F238E27FC236}">
              <a16:creationId xmlns:a16="http://schemas.microsoft.com/office/drawing/2014/main" id="{00000000-0008-0000-0200-00001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8" name="Picture 5">
          <a:extLst>
            <a:ext uri="{FF2B5EF4-FFF2-40B4-BE49-F238E27FC236}">
              <a16:creationId xmlns:a16="http://schemas.microsoft.com/office/drawing/2014/main" id="{00000000-0008-0000-0200-00001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9" name="Picture 5">
          <a:extLst>
            <a:ext uri="{FF2B5EF4-FFF2-40B4-BE49-F238E27FC236}">
              <a16:creationId xmlns:a16="http://schemas.microsoft.com/office/drawing/2014/main" id="{00000000-0008-0000-0200-00001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0" name="Picture 5">
          <a:extLst>
            <a:ext uri="{FF2B5EF4-FFF2-40B4-BE49-F238E27FC236}">
              <a16:creationId xmlns:a16="http://schemas.microsoft.com/office/drawing/2014/main" id="{00000000-0008-0000-0200-00001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1" name="Picture 5">
          <a:extLst>
            <a:ext uri="{FF2B5EF4-FFF2-40B4-BE49-F238E27FC236}">
              <a16:creationId xmlns:a16="http://schemas.microsoft.com/office/drawing/2014/main" id="{00000000-0008-0000-0200-00001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2" name="Picture 5">
          <a:extLst>
            <a:ext uri="{FF2B5EF4-FFF2-40B4-BE49-F238E27FC236}">
              <a16:creationId xmlns:a16="http://schemas.microsoft.com/office/drawing/2014/main" id="{00000000-0008-0000-0200-00001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3" name="Picture 5">
          <a:extLst>
            <a:ext uri="{FF2B5EF4-FFF2-40B4-BE49-F238E27FC236}">
              <a16:creationId xmlns:a16="http://schemas.microsoft.com/office/drawing/2014/main" id="{00000000-0008-0000-0200-00001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4" name="Picture 5">
          <a:extLst>
            <a:ext uri="{FF2B5EF4-FFF2-40B4-BE49-F238E27FC236}">
              <a16:creationId xmlns:a16="http://schemas.microsoft.com/office/drawing/2014/main" id="{00000000-0008-0000-0200-00002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5" name="Picture 5">
          <a:extLst>
            <a:ext uri="{FF2B5EF4-FFF2-40B4-BE49-F238E27FC236}">
              <a16:creationId xmlns:a16="http://schemas.microsoft.com/office/drawing/2014/main" id="{00000000-0008-0000-0200-00002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6" name="Picture 5">
          <a:extLst>
            <a:ext uri="{FF2B5EF4-FFF2-40B4-BE49-F238E27FC236}">
              <a16:creationId xmlns:a16="http://schemas.microsoft.com/office/drawing/2014/main" id="{00000000-0008-0000-0200-00002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7" name="Picture 5">
          <a:extLst>
            <a:ext uri="{FF2B5EF4-FFF2-40B4-BE49-F238E27FC236}">
              <a16:creationId xmlns:a16="http://schemas.microsoft.com/office/drawing/2014/main" id="{00000000-0008-0000-0200-00002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8" name="Picture 5">
          <a:extLst>
            <a:ext uri="{FF2B5EF4-FFF2-40B4-BE49-F238E27FC236}">
              <a16:creationId xmlns:a16="http://schemas.microsoft.com/office/drawing/2014/main" id="{00000000-0008-0000-0200-00002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9" name="Picture 5">
          <a:extLst>
            <a:ext uri="{FF2B5EF4-FFF2-40B4-BE49-F238E27FC236}">
              <a16:creationId xmlns:a16="http://schemas.microsoft.com/office/drawing/2014/main" id="{00000000-0008-0000-0200-00002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0" name="Picture 5">
          <a:extLst>
            <a:ext uri="{FF2B5EF4-FFF2-40B4-BE49-F238E27FC236}">
              <a16:creationId xmlns:a16="http://schemas.microsoft.com/office/drawing/2014/main" id="{00000000-0008-0000-0200-00002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1" name="Picture 5">
          <a:extLst>
            <a:ext uri="{FF2B5EF4-FFF2-40B4-BE49-F238E27FC236}">
              <a16:creationId xmlns:a16="http://schemas.microsoft.com/office/drawing/2014/main" id="{00000000-0008-0000-0200-00002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2" name="Picture 5">
          <a:extLst>
            <a:ext uri="{FF2B5EF4-FFF2-40B4-BE49-F238E27FC236}">
              <a16:creationId xmlns:a16="http://schemas.microsoft.com/office/drawing/2014/main" id="{00000000-0008-0000-0200-00002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3" name="Picture 5">
          <a:extLst>
            <a:ext uri="{FF2B5EF4-FFF2-40B4-BE49-F238E27FC236}">
              <a16:creationId xmlns:a16="http://schemas.microsoft.com/office/drawing/2014/main" id="{00000000-0008-0000-0200-00002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4" name="Picture 5">
          <a:extLst>
            <a:ext uri="{FF2B5EF4-FFF2-40B4-BE49-F238E27FC236}">
              <a16:creationId xmlns:a16="http://schemas.microsoft.com/office/drawing/2014/main" id="{00000000-0008-0000-0200-00002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5" name="Picture 5">
          <a:extLst>
            <a:ext uri="{FF2B5EF4-FFF2-40B4-BE49-F238E27FC236}">
              <a16:creationId xmlns:a16="http://schemas.microsoft.com/office/drawing/2014/main" id="{00000000-0008-0000-0200-00002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6" name="Picture 5">
          <a:extLst>
            <a:ext uri="{FF2B5EF4-FFF2-40B4-BE49-F238E27FC236}">
              <a16:creationId xmlns:a16="http://schemas.microsoft.com/office/drawing/2014/main" id="{00000000-0008-0000-0200-00002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7" name="Picture 5">
          <a:extLst>
            <a:ext uri="{FF2B5EF4-FFF2-40B4-BE49-F238E27FC236}">
              <a16:creationId xmlns:a16="http://schemas.microsoft.com/office/drawing/2014/main" id="{00000000-0008-0000-0200-00002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8" name="Picture 5">
          <a:extLst>
            <a:ext uri="{FF2B5EF4-FFF2-40B4-BE49-F238E27FC236}">
              <a16:creationId xmlns:a16="http://schemas.microsoft.com/office/drawing/2014/main" id="{00000000-0008-0000-0200-00002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9" name="Picture 5">
          <a:extLst>
            <a:ext uri="{FF2B5EF4-FFF2-40B4-BE49-F238E27FC236}">
              <a16:creationId xmlns:a16="http://schemas.microsoft.com/office/drawing/2014/main" id="{00000000-0008-0000-0200-00002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0" name="Picture 5">
          <a:extLst>
            <a:ext uri="{FF2B5EF4-FFF2-40B4-BE49-F238E27FC236}">
              <a16:creationId xmlns:a16="http://schemas.microsoft.com/office/drawing/2014/main" id="{00000000-0008-0000-0200-00003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1" name="Picture 5">
          <a:extLst>
            <a:ext uri="{FF2B5EF4-FFF2-40B4-BE49-F238E27FC236}">
              <a16:creationId xmlns:a16="http://schemas.microsoft.com/office/drawing/2014/main" id="{00000000-0008-0000-0200-00003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2" name="Picture 5">
          <a:extLst>
            <a:ext uri="{FF2B5EF4-FFF2-40B4-BE49-F238E27FC236}">
              <a16:creationId xmlns:a16="http://schemas.microsoft.com/office/drawing/2014/main" id="{00000000-0008-0000-0200-00003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3" name="Picture 5">
          <a:extLst>
            <a:ext uri="{FF2B5EF4-FFF2-40B4-BE49-F238E27FC236}">
              <a16:creationId xmlns:a16="http://schemas.microsoft.com/office/drawing/2014/main" id="{00000000-0008-0000-0200-00003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4" name="Picture 5">
          <a:extLst>
            <a:ext uri="{FF2B5EF4-FFF2-40B4-BE49-F238E27FC236}">
              <a16:creationId xmlns:a16="http://schemas.microsoft.com/office/drawing/2014/main" id="{00000000-0008-0000-0200-00003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5" name="Picture 5">
          <a:extLst>
            <a:ext uri="{FF2B5EF4-FFF2-40B4-BE49-F238E27FC236}">
              <a16:creationId xmlns:a16="http://schemas.microsoft.com/office/drawing/2014/main" id="{00000000-0008-0000-0200-00003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6" name="Picture 5">
          <a:extLst>
            <a:ext uri="{FF2B5EF4-FFF2-40B4-BE49-F238E27FC236}">
              <a16:creationId xmlns:a16="http://schemas.microsoft.com/office/drawing/2014/main" id="{00000000-0008-0000-0200-00003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7" name="Picture 5">
          <a:extLst>
            <a:ext uri="{FF2B5EF4-FFF2-40B4-BE49-F238E27FC236}">
              <a16:creationId xmlns:a16="http://schemas.microsoft.com/office/drawing/2014/main" id="{00000000-0008-0000-0200-00003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8" name="Picture 5">
          <a:extLst>
            <a:ext uri="{FF2B5EF4-FFF2-40B4-BE49-F238E27FC236}">
              <a16:creationId xmlns:a16="http://schemas.microsoft.com/office/drawing/2014/main" id="{00000000-0008-0000-0200-00003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9" name="Picture 5">
          <a:extLst>
            <a:ext uri="{FF2B5EF4-FFF2-40B4-BE49-F238E27FC236}">
              <a16:creationId xmlns:a16="http://schemas.microsoft.com/office/drawing/2014/main" id="{00000000-0008-0000-0200-00003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0" name="Picture 5">
          <a:extLst>
            <a:ext uri="{FF2B5EF4-FFF2-40B4-BE49-F238E27FC236}">
              <a16:creationId xmlns:a16="http://schemas.microsoft.com/office/drawing/2014/main" id="{00000000-0008-0000-0200-00003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1" name="Picture 5">
          <a:extLst>
            <a:ext uri="{FF2B5EF4-FFF2-40B4-BE49-F238E27FC236}">
              <a16:creationId xmlns:a16="http://schemas.microsoft.com/office/drawing/2014/main" id="{00000000-0008-0000-0200-00003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2" name="Picture 5">
          <a:extLst>
            <a:ext uri="{FF2B5EF4-FFF2-40B4-BE49-F238E27FC236}">
              <a16:creationId xmlns:a16="http://schemas.microsoft.com/office/drawing/2014/main" id="{00000000-0008-0000-0200-00003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3" name="Picture 5">
          <a:extLst>
            <a:ext uri="{FF2B5EF4-FFF2-40B4-BE49-F238E27FC236}">
              <a16:creationId xmlns:a16="http://schemas.microsoft.com/office/drawing/2014/main" id="{00000000-0008-0000-0200-00003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4" name="Picture 5">
          <a:extLst>
            <a:ext uri="{FF2B5EF4-FFF2-40B4-BE49-F238E27FC236}">
              <a16:creationId xmlns:a16="http://schemas.microsoft.com/office/drawing/2014/main" id="{00000000-0008-0000-0200-00003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5" name="Picture 5">
          <a:extLst>
            <a:ext uri="{FF2B5EF4-FFF2-40B4-BE49-F238E27FC236}">
              <a16:creationId xmlns:a16="http://schemas.microsoft.com/office/drawing/2014/main" id="{00000000-0008-0000-0200-00003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6" name="Picture 5">
          <a:extLst>
            <a:ext uri="{FF2B5EF4-FFF2-40B4-BE49-F238E27FC236}">
              <a16:creationId xmlns:a16="http://schemas.microsoft.com/office/drawing/2014/main" id="{00000000-0008-0000-0200-00004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7" name="Picture 5">
          <a:extLst>
            <a:ext uri="{FF2B5EF4-FFF2-40B4-BE49-F238E27FC236}">
              <a16:creationId xmlns:a16="http://schemas.microsoft.com/office/drawing/2014/main" id="{00000000-0008-0000-0200-00004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8" name="Picture 5">
          <a:extLst>
            <a:ext uri="{FF2B5EF4-FFF2-40B4-BE49-F238E27FC236}">
              <a16:creationId xmlns:a16="http://schemas.microsoft.com/office/drawing/2014/main" id="{00000000-0008-0000-0200-00004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9" name="Picture 5">
          <a:extLst>
            <a:ext uri="{FF2B5EF4-FFF2-40B4-BE49-F238E27FC236}">
              <a16:creationId xmlns:a16="http://schemas.microsoft.com/office/drawing/2014/main" id="{00000000-0008-0000-0200-00004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0" name="Picture 5">
          <a:extLst>
            <a:ext uri="{FF2B5EF4-FFF2-40B4-BE49-F238E27FC236}">
              <a16:creationId xmlns:a16="http://schemas.microsoft.com/office/drawing/2014/main" id="{00000000-0008-0000-0200-00004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1" name="Picture 5">
          <a:extLst>
            <a:ext uri="{FF2B5EF4-FFF2-40B4-BE49-F238E27FC236}">
              <a16:creationId xmlns:a16="http://schemas.microsoft.com/office/drawing/2014/main" id="{00000000-0008-0000-0200-00004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2" name="Picture 5">
          <a:extLst>
            <a:ext uri="{FF2B5EF4-FFF2-40B4-BE49-F238E27FC236}">
              <a16:creationId xmlns:a16="http://schemas.microsoft.com/office/drawing/2014/main" id="{00000000-0008-0000-0200-00004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3" name="Picture 5">
          <a:extLst>
            <a:ext uri="{FF2B5EF4-FFF2-40B4-BE49-F238E27FC236}">
              <a16:creationId xmlns:a16="http://schemas.microsoft.com/office/drawing/2014/main" id="{00000000-0008-0000-0200-00004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4" name="Picture 5">
          <a:extLst>
            <a:ext uri="{FF2B5EF4-FFF2-40B4-BE49-F238E27FC236}">
              <a16:creationId xmlns:a16="http://schemas.microsoft.com/office/drawing/2014/main" id="{00000000-0008-0000-0200-00004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5" name="Picture 5">
          <a:extLst>
            <a:ext uri="{FF2B5EF4-FFF2-40B4-BE49-F238E27FC236}">
              <a16:creationId xmlns:a16="http://schemas.microsoft.com/office/drawing/2014/main" id="{00000000-0008-0000-0200-00004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6" name="Picture 5">
          <a:extLst>
            <a:ext uri="{FF2B5EF4-FFF2-40B4-BE49-F238E27FC236}">
              <a16:creationId xmlns:a16="http://schemas.microsoft.com/office/drawing/2014/main" id="{00000000-0008-0000-0200-00004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7" name="Picture 5">
          <a:extLst>
            <a:ext uri="{FF2B5EF4-FFF2-40B4-BE49-F238E27FC236}">
              <a16:creationId xmlns:a16="http://schemas.microsoft.com/office/drawing/2014/main" id="{00000000-0008-0000-0200-00004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8" name="Picture 5">
          <a:extLst>
            <a:ext uri="{FF2B5EF4-FFF2-40B4-BE49-F238E27FC236}">
              <a16:creationId xmlns:a16="http://schemas.microsoft.com/office/drawing/2014/main" id="{00000000-0008-0000-0200-00004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9" name="Picture 5">
          <a:extLst>
            <a:ext uri="{FF2B5EF4-FFF2-40B4-BE49-F238E27FC236}">
              <a16:creationId xmlns:a16="http://schemas.microsoft.com/office/drawing/2014/main" id="{00000000-0008-0000-0200-00004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0" name="Picture 5">
          <a:extLst>
            <a:ext uri="{FF2B5EF4-FFF2-40B4-BE49-F238E27FC236}">
              <a16:creationId xmlns:a16="http://schemas.microsoft.com/office/drawing/2014/main" id="{00000000-0008-0000-0200-00004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1" name="Picture 5">
          <a:extLst>
            <a:ext uri="{FF2B5EF4-FFF2-40B4-BE49-F238E27FC236}">
              <a16:creationId xmlns:a16="http://schemas.microsoft.com/office/drawing/2014/main" id="{00000000-0008-0000-0200-00004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2" name="Picture 5">
          <a:extLst>
            <a:ext uri="{FF2B5EF4-FFF2-40B4-BE49-F238E27FC236}">
              <a16:creationId xmlns:a16="http://schemas.microsoft.com/office/drawing/2014/main" id="{00000000-0008-0000-0200-00005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3" name="Picture 5">
          <a:extLst>
            <a:ext uri="{FF2B5EF4-FFF2-40B4-BE49-F238E27FC236}">
              <a16:creationId xmlns:a16="http://schemas.microsoft.com/office/drawing/2014/main" id="{00000000-0008-0000-0200-00005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4" name="Picture 5">
          <a:extLst>
            <a:ext uri="{FF2B5EF4-FFF2-40B4-BE49-F238E27FC236}">
              <a16:creationId xmlns:a16="http://schemas.microsoft.com/office/drawing/2014/main" id="{00000000-0008-0000-0200-00005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5" name="Picture 5">
          <a:extLst>
            <a:ext uri="{FF2B5EF4-FFF2-40B4-BE49-F238E27FC236}">
              <a16:creationId xmlns:a16="http://schemas.microsoft.com/office/drawing/2014/main" id="{00000000-0008-0000-0200-00005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6" name="Picture 5">
          <a:extLst>
            <a:ext uri="{FF2B5EF4-FFF2-40B4-BE49-F238E27FC236}">
              <a16:creationId xmlns:a16="http://schemas.microsoft.com/office/drawing/2014/main" id="{00000000-0008-0000-0200-00005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7" name="Picture 5">
          <a:extLst>
            <a:ext uri="{FF2B5EF4-FFF2-40B4-BE49-F238E27FC236}">
              <a16:creationId xmlns:a16="http://schemas.microsoft.com/office/drawing/2014/main" id="{00000000-0008-0000-0200-00005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8" name="Picture 5">
          <a:extLst>
            <a:ext uri="{FF2B5EF4-FFF2-40B4-BE49-F238E27FC236}">
              <a16:creationId xmlns:a16="http://schemas.microsoft.com/office/drawing/2014/main" id="{00000000-0008-0000-0200-00005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9" name="Picture 5">
          <a:extLst>
            <a:ext uri="{FF2B5EF4-FFF2-40B4-BE49-F238E27FC236}">
              <a16:creationId xmlns:a16="http://schemas.microsoft.com/office/drawing/2014/main" id="{00000000-0008-0000-0200-00005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0" name="Picture 5">
          <a:extLst>
            <a:ext uri="{FF2B5EF4-FFF2-40B4-BE49-F238E27FC236}">
              <a16:creationId xmlns:a16="http://schemas.microsoft.com/office/drawing/2014/main" id="{00000000-0008-0000-0200-00005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1" name="Picture 5">
          <a:extLst>
            <a:ext uri="{FF2B5EF4-FFF2-40B4-BE49-F238E27FC236}">
              <a16:creationId xmlns:a16="http://schemas.microsoft.com/office/drawing/2014/main" id="{00000000-0008-0000-0200-00005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2" name="Picture 5">
          <a:extLst>
            <a:ext uri="{FF2B5EF4-FFF2-40B4-BE49-F238E27FC236}">
              <a16:creationId xmlns:a16="http://schemas.microsoft.com/office/drawing/2014/main" id="{00000000-0008-0000-0200-00005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3" name="Picture 5">
          <a:extLst>
            <a:ext uri="{FF2B5EF4-FFF2-40B4-BE49-F238E27FC236}">
              <a16:creationId xmlns:a16="http://schemas.microsoft.com/office/drawing/2014/main" id="{00000000-0008-0000-0200-00005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4" name="Picture 5">
          <a:extLst>
            <a:ext uri="{FF2B5EF4-FFF2-40B4-BE49-F238E27FC236}">
              <a16:creationId xmlns:a16="http://schemas.microsoft.com/office/drawing/2014/main" id="{00000000-0008-0000-0200-00005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5" name="Picture 5">
          <a:extLst>
            <a:ext uri="{FF2B5EF4-FFF2-40B4-BE49-F238E27FC236}">
              <a16:creationId xmlns:a16="http://schemas.microsoft.com/office/drawing/2014/main" id="{00000000-0008-0000-0200-00005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6" name="Picture 5">
          <a:extLst>
            <a:ext uri="{FF2B5EF4-FFF2-40B4-BE49-F238E27FC236}">
              <a16:creationId xmlns:a16="http://schemas.microsoft.com/office/drawing/2014/main" id="{00000000-0008-0000-0200-00005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7" name="Picture 5">
          <a:extLst>
            <a:ext uri="{FF2B5EF4-FFF2-40B4-BE49-F238E27FC236}">
              <a16:creationId xmlns:a16="http://schemas.microsoft.com/office/drawing/2014/main" id="{00000000-0008-0000-0200-00005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8" name="Picture 5">
          <a:extLst>
            <a:ext uri="{FF2B5EF4-FFF2-40B4-BE49-F238E27FC236}">
              <a16:creationId xmlns:a16="http://schemas.microsoft.com/office/drawing/2014/main" id="{00000000-0008-0000-0200-00006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9" name="Picture 5">
          <a:extLst>
            <a:ext uri="{FF2B5EF4-FFF2-40B4-BE49-F238E27FC236}">
              <a16:creationId xmlns:a16="http://schemas.microsoft.com/office/drawing/2014/main" id="{00000000-0008-0000-0200-00006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0" name="Picture 5">
          <a:extLst>
            <a:ext uri="{FF2B5EF4-FFF2-40B4-BE49-F238E27FC236}">
              <a16:creationId xmlns:a16="http://schemas.microsoft.com/office/drawing/2014/main" id="{00000000-0008-0000-0200-00006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1" name="Picture 5">
          <a:extLst>
            <a:ext uri="{FF2B5EF4-FFF2-40B4-BE49-F238E27FC236}">
              <a16:creationId xmlns:a16="http://schemas.microsoft.com/office/drawing/2014/main" id="{00000000-0008-0000-0200-00006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2" name="Picture 5">
          <a:extLst>
            <a:ext uri="{FF2B5EF4-FFF2-40B4-BE49-F238E27FC236}">
              <a16:creationId xmlns:a16="http://schemas.microsoft.com/office/drawing/2014/main" id="{00000000-0008-0000-0200-00006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3" name="Picture 5">
          <a:extLst>
            <a:ext uri="{FF2B5EF4-FFF2-40B4-BE49-F238E27FC236}">
              <a16:creationId xmlns:a16="http://schemas.microsoft.com/office/drawing/2014/main" id="{00000000-0008-0000-0200-00006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4" name="Picture 5">
          <a:extLst>
            <a:ext uri="{FF2B5EF4-FFF2-40B4-BE49-F238E27FC236}">
              <a16:creationId xmlns:a16="http://schemas.microsoft.com/office/drawing/2014/main" id="{00000000-0008-0000-0200-00006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5" name="Picture 5">
          <a:extLst>
            <a:ext uri="{FF2B5EF4-FFF2-40B4-BE49-F238E27FC236}">
              <a16:creationId xmlns:a16="http://schemas.microsoft.com/office/drawing/2014/main" id="{00000000-0008-0000-0200-00006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6" name="Picture 5">
          <a:extLst>
            <a:ext uri="{FF2B5EF4-FFF2-40B4-BE49-F238E27FC236}">
              <a16:creationId xmlns:a16="http://schemas.microsoft.com/office/drawing/2014/main" id="{00000000-0008-0000-0200-00006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7" name="Picture 5">
          <a:extLst>
            <a:ext uri="{FF2B5EF4-FFF2-40B4-BE49-F238E27FC236}">
              <a16:creationId xmlns:a16="http://schemas.microsoft.com/office/drawing/2014/main" id="{00000000-0008-0000-0200-00006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8" name="Picture 5">
          <a:extLst>
            <a:ext uri="{FF2B5EF4-FFF2-40B4-BE49-F238E27FC236}">
              <a16:creationId xmlns:a16="http://schemas.microsoft.com/office/drawing/2014/main" id="{00000000-0008-0000-0200-00006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9" name="Picture 5">
          <a:extLst>
            <a:ext uri="{FF2B5EF4-FFF2-40B4-BE49-F238E27FC236}">
              <a16:creationId xmlns:a16="http://schemas.microsoft.com/office/drawing/2014/main" id="{00000000-0008-0000-0200-00006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0" name="Picture 5">
          <a:extLst>
            <a:ext uri="{FF2B5EF4-FFF2-40B4-BE49-F238E27FC236}">
              <a16:creationId xmlns:a16="http://schemas.microsoft.com/office/drawing/2014/main" id="{00000000-0008-0000-0200-00006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1" name="Picture 5">
          <a:extLst>
            <a:ext uri="{FF2B5EF4-FFF2-40B4-BE49-F238E27FC236}">
              <a16:creationId xmlns:a16="http://schemas.microsoft.com/office/drawing/2014/main" id="{00000000-0008-0000-0200-00006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2" name="Picture 5">
          <a:extLst>
            <a:ext uri="{FF2B5EF4-FFF2-40B4-BE49-F238E27FC236}">
              <a16:creationId xmlns:a16="http://schemas.microsoft.com/office/drawing/2014/main" id="{00000000-0008-0000-0200-00006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3" name="Picture 5">
          <a:extLst>
            <a:ext uri="{FF2B5EF4-FFF2-40B4-BE49-F238E27FC236}">
              <a16:creationId xmlns:a16="http://schemas.microsoft.com/office/drawing/2014/main" id="{00000000-0008-0000-0200-00006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4" name="Picture 5">
          <a:extLst>
            <a:ext uri="{FF2B5EF4-FFF2-40B4-BE49-F238E27FC236}">
              <a16:creationId xmlns:a16="http://schemas.microsoft.com/office/drawing/2014/main" id="{00000000-0008-0000-0200-00007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5" name="Picture 5">
          <a:extLst>
            <a:ext uri="{FF2B5EF4-FFF2-40B4-BE49-F238E27FC236}">
              <a16:creationId xmlns:a16="http://schemas.microsoft.com/office/drawing/2014/main" id="{00000000-0008-0000-0200-00007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6" name="Picture 5">
          <a:extLst>
            <a:ext uri="{FF2B5EF4-FFF2-40B4-BE49-F238E27FC236}">
              <a16:creationId xmlns:a16="http://schemas.microsoft.com/office/drawing/2014/main" id="{00000000-0008-0000-0200-00007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7" name="Picture 5">
          <a:extLst>
            <a:ext uri="{FF2B5EF4-FFF2-40B4-BE49-F238E27FC236}">
              <a16:creationId xmlns:a16="http://schemas.microsoft.com/office/drawing/2014/main" id="{00000000-0008-0000-0200-00007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8" name="Picture 5">
          <a:extLst>
            <a:ext uri="{FF2B5EF4-FFF2-40B4-BE49-F238E27FC236}">
              <a16:creationId xmlns:a16="http://schemas.microsoft.com/office/drawing/2014/main" id="{00000000-0008-0000-0200-00007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9" name="Picture 5">
          <a:extLst>
            <a:ext uri="{FF2B5EF4-FFF2-40B4-BE49-F238E27FC236}">
              <a16:creationId xmlns:a16="http://schemas.microsoft.com/office/drawing/2014/main" id="{00000000-0008-0000-0200-00007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0" name="Picture 5">
          <a:extLst>
            <a:ext uri="{FF2B5EF4-FFF2-40B4-BE49-F238E27FC236}">
              <a16:creationId xmlns:a16="http://schemas.microsoft.com/office/drawing/2014/main" id="{00000000-0008-0000-0200-00007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1" name="Picture 5">
          <a:extLst>
            <a:ext uri="{FF2B5EF4-FFF2-40B4-BE49-F238E27FC236}">
              <a16:creationId xmlns:a16="http://schemas.microsoft.com/office/drawing/2014/main" id="{00000000-0008-0000-0200-00007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2" name="Picture 5">
          <a:extLst>
            <a:ext uri="{FF2B5EF4-FFF2-40B4-BE49-F238E27FC236}">
              <a16:creationId xmlns:a16="http://schemas.microsoft.com/office/drawing/2014/main" id="{00000000-0008-0000-0200-00007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3" name="Picture 5">
          <a:extLst>
            <a:ext uri="{FF2B5EF4-FFF2-40B4-BE49-F238E27FC236}">
              <a16:creationId xmlns:a16="http://schemas.microsoft.com/office/drawing/2014/main" id="{00000000-0008-0000-0200-00007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4" name="Picture 5">
          <a:extLst>
            <a:ext uri="{FF2B5EF4-FFF2-40B4-BE49-F238E27FC236}">
              <a16:creationId xmlns:a16="http://schemas.microsoft.com/office/drawing/2014/main" id="{00000000-0008-0000-0200-00007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5" name="Picture 5">
          <a:extLst>
            <a:ext uri="{FF2B5EF4-FFF2-40B4-BE49-F238E27FC236}">
              <a16:creationId xmlns:a16="http://schemas.microsoft.com/office/drawing/2014/main" id="{00000000-0008-0000-0200-00007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6" name="Picture 5">
          <a:extLst>
            <a:ext uri="{FF2B5EF4-FFF2-40B4-BE49-F238E27FC236}">
              <a16:creationId xmlns:a16="http://schemas.microsoft.com/office/drawing/2014/main" id="{00000000-0008-0000-0200-00007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7" name="Picture 5">
          <a:extLst>
            <a:ext uri="{FF2B5EF4-FFF2-40B4-BE49-F238E27FC236}">
              <a16:creationId xmlns:a16="http://schemas.microsoft.com/office/drawing/2014/main" id="{00000000-0008-0000-0200-00007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8" name="Picture 5">
          <a:extLst>
            <a:ext uri="{FF2B5EF4-FFF2-40B4-BE49-F238E27FC236}">
              <a16:creationId xmlns:a16="http://schemas.microsoft.com/office/drawing/2014/main" id="{00000000-0008-0000-0200-00007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9" name="Picture 5">
          <a:extLst>
            <a:ext uri="{FF2B5EF4-FFF2-40B4-BE49-F238E27FC236}">
              <a16:creationId xmlns:a16="http://schemas.microsoft.com/office/drawing/2014/main" id="{00000000-0008-0000-0200-00007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0" name="Picture 5">
          <a:extLst>
            <a:ext uri="{FF2B5EF4-FFF2-40B4-BE49-F238E27FC236}">
              <a16:creationId xmlns:a16="http://schemas.microsoft.com/office/drawing/2014/main" id="{00000000-0008-0000-0200-00008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1" name="Picture 5">
          <a:extLst>
            <a:ext uri="{FF2B5EF4-FFF2-40B4-BE49-F238E27FC236}">
              <a16:creationId xmlns:a16="http://schemas.microsoft.com/office/drawing/2014/main" id="{00000000-0008-0000-0200-00008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2" name="Picture 5">
          <a:extLst>
            <a:ext uri="{FF2B5EF4-FFF2-40B4-BE49-F238E27FC236}">
              <a16:creationId xmlns:a16="http://schemas.microsoft.com/office/drawing/2014/main" id="{00000000-0008-0000-0200-00008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3" name="Picture 5">
          <a:extLst>
            <a:ext uri="{FF2B5EF4-FFF2-40B4-BE49-F238E27FC236}">
              <a16:creationId xmlns:a16="http://schemas.microsoft.com/office/drawing/2014/main" id="{00000000-0008-0000-0200-00008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4" name="Picture 5">
          <a:extLst>
            <a:ext uri="{FF2B5EF4-FFF2-40B4-BE49-F238E27FC236}">
              <a16:creationId xmlns:a16="http://schemas.microsoft.com/office/drawing/2014/main" id="{00000000-0008-0000-0200-00008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5" name="Picture 5">
          <a:extLst>
            <a:ext uri="{FF2B5EF4-FFF2-40B4-BE49-F238E27FC236}">
              <a16:creationId xmlns:a16="http://schemas.microsoft.com/office/drawing/2014/main" id="{00000000-0008-0000-0200-00008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6" name="Picture 5">
          <a:extLst>
            <a:ext uri="{FF2B5EF4-FFF2-40B4-BE49-F238E27FC236}">
              <a16:creationId xmlns:a16="http://schemas.microsoft.com/office/drawing/2014/main" id="{00000000-0008-0000-0200-00008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7" name="Picture 5">
          <a:extLst>
            <a:ext uri="{FF2B5EF4-FFF2-40B4-BE49-F238E27FC236}">
              <a16:creationId xmlns:a16="http://schemas.microsoft.com/office/drawing/2014/main" id="{00000000-0008-0000-0200-00008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8" name="Picture 5">
          <a:extLst>
            <a:ext uri="{FF2B5EF4-FFF2-40B4-BE49-F238E27FC236}">
              <a16:creationId xmlns:a16="http://schemas.microsoft.com/office/drawing/2014/main" id="{00000000-0008-0000-0200-00008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9" name="Picture 5">
          <a:extLst>
            <a:ext uri="{FF2B5EF4-FFF2-40B4-BE49-F238E27FC236}">
              <a16:creationId xmlns:a16="http://schemas.microsoft.com/office/drawing/2014/main" id="{00000000-0008-0000-0200-00008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0" name="Picture 5">
          <a:extLst>
            <a:ext uri="{FF2B5EF4-FFF2-40B4-BE49-F238E27FC236}">
              <a16:creationId xmlns:a16="http://schemas.microsoft.com/office/drawing/2014/main" id="{00000000-0008-0000-0200-00008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1" name="Picture 5">
          <a:extLst>
            <a:ext uri="{FF2B5EF4-FFF2-40B4-BE49-F238E27FC236}">
              <a16:creationId xmlns:a16="http://schemas.microsoft.com/office/drawing/2014/main" id="{00000000-0008-0000-0200-00008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2" name="Picture 5">
          <a:extLst>
            <a:ext uri="{FF2B5EF4-FFF2-40B4-BE49-F238E27FC236}">
              <a16:creationId xmlns:a16="http://schemas.microsoft.com/office/drawing/2014/main" id="{00000000-0008-0000-0200-00008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3" name="Picture 5">
          <a:extLst>
            <a:ext uri="{FF2B5EF4-FFF2-40B4-BE49-F238E27FC236}">
              <a16:creationId xmlns:a16="http://schemas.microsoft.com/office/drawing/2014/main" id="{00000000-0008-0000-0200-00008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4" name="Picture 5">
          <a:extLst>
            <a:ext uri="{FF2B5EF4-FFF2-40B4-BE49-F238E27FC236}">
              <a16:creationId xmlns:a16="http://schemas.microsoft.com/office/drawing/2014/main" id="{00000000-0008-0000-0200-00008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5" name="Picture 5">
          <a:extLst>
            <a:ext uri="{FF2B5EF4-FFF2-40B4-BE49-F238E27FC236}">
              <a16:creationId xmlns:a16="http://schemas.microsoft.com/office/drawing/2014/main" id="{00000000-0008-0000-0200-00008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6" name="Picture 5">
          <a:extLst>
            <a:ext uri="{FF2B5EF4-FFF2-40B4-BE49-F238E27FC236}">
              <a16:creationId xmlns:a16="http://schemas.microsoft.com/office/drawing/2014/main" id="{00000000-0008-0000-0200-00009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7" name="Picture 5">
          <a:extLst>
            <a:ext uri="{FF2B5EF4-FFF2-40B4-BE49-F238E27FC236}">
              <a16:creationId xmlns:a16="http://schemas.microsoft.com/office/drawing/2014/main" id="{00000000-0008-0000-0200-00009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8" name="Picture 5">
          <a:extLst>
            <a:ext uri="{FF2B5EF4-FFF2-40B4-BE49-F238E27FC236}">
              <a16:creationId xmlns:a16="http://schemas.microsoft.com/office/drawing/2014/main" id="{00000000-0008-0000-0200-00009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9" name="Picture 5">
          <a:extLst>
            <a:ext uri="{FF2B5EF4-FFF2-40B4-BE49-F238E27FC236}">
              <a16:creationId xmlns:a16="http://schemas.microsoft.com/office/drawing/2014/main" id="{00000000-0008-0000-0200-00009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0" name="Picture 5">
          <a:extLst>
            <a:ext uri="{FF2B5EF4-FFF2-40B4-BE49-F238E27FC236}">
              <a16:creationId xmlns:a16="http://schemas.microsoft.com/office/drawing/2014/main" id="{00000000-0008-0000-0200-00009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1" name="Picture 5">
          <a:extLst>
            <a:ext uri="{FF2B5EF4-FFF2-40B4-BE49-F238E27FC236}">
              <a16:creationId xmlns:a16="http://schemas.microsoft.com/office/drawing/2014/main" id="{00000000-0008-0000-0200-00009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2" name="Picture 5">
          <a:extLst>
            <a:ext uri="{FF2B5EF4-FFF2-40B4-BE49-F238E27FC236}">
              <a16:creationId xmlns:a16="http://schemas.microsoft.com/office/drawing/2014/main" id="{00000000-0008-0000-0200-00009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3" name="Picture 5">
          <a:extLst>
            <a:ext uri="{FF2B5EF4-FFF2-40B4-BE49-F238E27FC236}">
              <a16:creationId xmlns:a16="http://schemas.microsoft.com/office/drawing/2014/main" id="{00000000-0008-0000-0200-00009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4" name="Picture 5">
          <a:extLst>
            <a:ext uri="{FF2B5EF4-FFF2-40B4-BE49-F238E27FC236}">
              <a16:creationId xmlns:a16="http://schemas.microsoft.com/office/drawing/2014/main" id="{00000000-0008-0000-0200-00009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5" name="Picture 5">
          <a:extLst>
            <a:ext uri="{FF2B5EF4-FFF2-40B4-BE49-F238E27FC236}">
              <a16:creationId xmlns:a16="http://schemas.microsoft.com/office/drawing/2014/main" id="{00000000-0008-0000-0200-00009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6" name="Picture 5">
          <a:extLst>
            <a:ext uri="{FF2B5EF4-FFF2-40B4-BE49-F238E27FC236}">
              <a16:creationId xmlns:a16="http://schemas.microsoft.com/office/drawing/2014/main" id="{00000000-0008-0000-0200-00009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7" name="Picture 5">
          <a:extLst>
            <a:ext uri="{FF2B5EF4-FFF2-40B4-BE49-F238E27FC236}">
              <a16:creationId xmlns:a16="http://schemas.microsoft.com/office/drawing/2014/main" id="{00000000-0008-0000-0200-00009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8" name="Picture 5">
          <a:extLst>
            <a:ext uri="{FF2B5EF4-FFF2-40B4-BE49-F238E27FC236}">
              <a16:creationId xmlns:a16="http://schemas.microsoft.com/office/drawing/2014/main" id="{00000000-0008-0000-0200-00009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9" name="Picture 5">
          <a:extLst>
            <a:ext uri="{FF2B5EF4-FFF2-40B4-BE49-F238E27FC236}">
              <a16:creationId xmlns:a16="http://schemas.microsoft.com/office/drawing/2014/main" id="{00000000-0008-0000-0200-00009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0" name="Picture 5">
          <a:extLst>
            <a:ext uri="{FF2B5EF4-FFF2-40B4-BE49-F238E27FC236}">
              <a16:creationId xmlns:a16="http://schemas.microsoft.com/office/drawing/2014/main" id="{00000000-0008-0000-0200-00009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1" name="Picture 5">
          <a:extLst>
            <a:ext uri="{FF2B5EF4-FFF2-40B4-BE49-F238E27FC236}">
              <a16:creationId xmlns:a16="http://schemas.microsoft.com/office/drawing/2014/main" id="{00000000-0008-0000-0200-00009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2" name="Picture 5">
          <a:extLst>
            <a:ext uri="{FF2B5EF4-FFF2-40B4-BE49-F238E27FC236}">
              <a16:creationId xmlns:a16="http://schemas.microsoft.com/office/drawing/2014/main" id="{00000000-0008-0000-0200-0000A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3" name="Picture 5">
          <a:extLst>
            <a:ext uri="{FF2B5EF4-FFF2-40B4-BE49-F238E27FC236}">
              <a16:creationId xmlns:a16="http://schemas.microsoft.com/office/drawing/2014/main" id="{00000000-0008-0000-0200-0000A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4" name="Picture 5">
          <a:extLst>
            <a:ext uri="{FF2B5EF4-FFF2-40B4-BE49-F238E27FC236}">
              <a16:creationId xmlns:a16="http://schemas.microsoft.com/office/drawing/2014/main" id="{00000000-0008-0000-0200-0000A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5" name="Picture 5">
          <a:extLst>
            <a:ext uri="{FF2B5EF4-FFF2-40B4-BE49-F238E27FC236}">
              <a16:creationId xmlns:a16="http://schemas.microsoft.com/office/drawing/2014/main" id="{00000000-0008-0000-0200-0000A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6" name="Picture 5">
          <a:extLst>
            <a:ext uri="{FF2B5EF4-FFF2-40B4-BE49-F238E27FC236}">
              <a16:creationId xmlns:a16="http://schemas.microsoft.com/office/drawing/2014/main" id="{00000000-0008-0000-0200-0000A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7" name="Picture 5">
          <a:extLst>
            <a:ext uri="{FF2B5EF4-FFF2-40B4-BE49-F238E27FC236}">
              <a16:creationId xmlns:a16="http://schemas.microsoft.com/office/drawing/2014/main" id="{00000000-0008-0000-0200-0000A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8" name="Picture 5">
          <a:extLst>
            <a:ext uri="{FF2B5EF4-FFF2-40B4-BE49-F238E27FC236}">
              <a16:creationId xmlns:a16="http://schemas.microsoft.com/office/drawing/2014/main" id="{00000000-0008-0000-0200-0000A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9" name="Picture 5">
          <a:extLst>
            <a:ext uri="{FF2B5EF4-FFF2-40B4-BE49-F238E27FC236}">
              <a16:creationId xmlns:a16="http://schemas.microsoft.com/office/drawing/2014/main" id="{00000000-0008-0000-0200-0000A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0" name="Picture 5">
          <a:extLst>
            <a:ext uri="{FF2B5EF4-FFF2-40B4-BE49-F238E27FC236}">
              <a16:creationId xmlns:a16="http://schemas.microsoft.com/office/drawing/2014/main" id="{00000000-0008-0000-0200-0000A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1" name="Picture 5">
          <a:extLst>
            <a:ext uri="{FF2B5EF4-FFF2-40B4-BE49-F238E27FC236}">
              <a16:creationId xmlns:a16="http://schemas.microsoft.com/office/drawing/2014/main" id="{00000000-0008-0000-0200-0000A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2" name="Picture 5">
          <a:extLst>
            <a:ext uri="{FF2B5EF4-FFF2-40B4-BE49-F238E27FC236}">
              <a16:creationId xmlns:a16="http://schemas.microsoft.com/office/drawing/2014/main" id="{00000000-0008-0000-0200-0000A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3" name="Picture 5">
          <a:extLst>
            <a:ext uri="{FF2B5EF4-FFF2-40B4-BE49-F238E27FC236}">
              <a16:creationId xmlns:a16="http://schemas.microsoft.com/office/drawing/2014/main" id="{00000000-0008-0000-0200-0000A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4" name="Picture 5">
          <a:extLst>
            <a:ext uri="{FF2B5EF4-FFF2-40B4-BE49-F238E27FC236}">
              <a16:creationId xmlns:a16="http://schemas.microsoft.com/office/drawing/2014/main" id="{00000000-0008-0000-0200-0000A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5" name="Picture 5">
          <a:extLst>
            <a:ext uri="{FF2B5EF4-FFF2-40B4-BE49-F238E27FC236}">
              <a16:creationId xmlns:a16="http://schemas.microsoft.com/office/drawing/2014/main" id="{00000000-0008-0000-0200-0000A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6" name="Picture 5">
          <a:extLst>
            <a:ext uri="{FF2B5EF4-FFF2-40B4-BE49-F238E27FC236}">
              <a16:creationId xmlns:a16="http://schemas.microsoft.com/office/drawing/2014/main" id="{00000000-0008-0000-0200-0000A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7" name="Picture 5">
          <a:extLst>
            <a:ext uri="{FF2B5EF4-FFF2-40B4-BE49-F238E27FC236}">
              <a16:creationId xmlns:a16="http://schemas.microsoft.com/office/drawing/2014/main" id="{00000000-0008-0000-0200-0000A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8" name="Picture 5">
          <a:extLst>
            <a:ext uri="{FF2B5EF4-FFF2-40B4-BE49-F238E27FC236}">
              <a16:creationId xmlns:a16="http://schemas.microsoft.com/office/drawing/2014/main" id="{00000000-0008-0000-0200-0000B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9" name="Picture 5">
          <a:extLst>
            <a:ext uri="{FF2B5EF4-FFF2-40B4-BE49-F238E27FC236}">
              <a16:creationId xmlns:a16="http://schemas.microsoft.com/office/drawing/2014/main" id="{00000000-0008-0000-0200-0000B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0" name="Picture 5">
          <a:extLst>
            <a:ext uri="{FF2B5EF4-FFF2-40B4-BE49-F238E27FC236}">
              <a16:creationId xmlns:a16="http://schemas.microsoft.com/office/drawing/2014/main" id="{00000000-0008-0000-0200-0000B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1" name="Picture 5">
          <a:extLst>
            <a:ext uri="{FF2B5EF4-FFF2-40B4-BE49-F238E27FC236}">
              <a16:creationId xmlns:a16="http://schemas.microsoft.com/office/drawing/2014/main" id="{00000000-0008-0000-0200-0000B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2" name="Picture 5">
          <a:extLst>
            <a:ext uri="{FF2B5EF4-FFF2-40B4-BE49-F238E27FC236}">
              <a16:creationId xmlns:a16="http://schemas.microsoft.com/office/drawing/2014/main" id="{00000000-0008-0000-0200-0000B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3" name="Picture 5">
          <a:extLst>
            <a:ext uri="{FF2B5EF4-FFF2-40B4-BE49-F238E27FC236}">
              <a16:creationId xmlns:a16="http://schemas.microsoft.com/office/drawing/2014/main" id="{00000000-0008-0000-0200-0000B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4" name="Picture 5">
          <a:extLst>
            <a:ext uri="{FF2B5EF4-FFF2-40B4-BE49-F238E27FC236}">
              <a16:creationId xmlns:a16="http://schemas.microsoft.com/office/drawing/2014/main" id="{00000000-0008-0000-0200-0000B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5" name="Picture 5">
          <a:extLst>
            <a:ext uri="{FF2B5EF4-FFF2-40B4-BE49-F238E27FC236}">
              <a16:creationId xmlns:a16="http://schemas.microsoft.com/office/drawing/2014/main" id="{00000000-0008-0000-0200-0000B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6" name="Picture 5">
          <a:extLst>
            <a:ext uri="{FF2B5EF4-FFF2-40B4-BE49-F238E27FC236}">
              <a16:creationId xmlns:a16="http://schemas.microsoft.com/office/drawing/2014/main" id="{00000000-0008-0000-0200-0000B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7" name="Picture 5">
          <a:extLst>
            <a:ext uri="{FF2B5EF4-FFF2-40B4-BE49-F238E27FC236}">
              <a16:creationId xmlns:a16="http://schemas.microsoft.com/office/drawing/2014/main" id="{00000000-0008-0000-0200-0000B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8" name="Picture 5">
          <a:extLst>
            <a:ext uri="{FF2B5EF4-FFF2-40B4-BE49-F238E27FC236}">
              <a16:creationId xmlns:a16="http://schemas.microsoft.com/office/drawing/2014/main" id="{00000000-0008-0000-0200-0000B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9" name="Picture 5">
          <a:extLst>
            <a:ext uri="{FF2B5EF4-FFF2-40B4-BE49-F238E27FC236}">
              <a16:creationId xmlns:a16="http://schemas.microsoft.com/office/drawing/2014/main" id="{00000000-0008-0000-0200-0000B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0" name="Picture 5">
          <a:extLst>
            <a:ext uri="{FF2B5EF4-FFF2-40B4-BE49-F238E27FC236}">
              <a16:creationId xmlns:a16="http://schemas.microsoft.com/office/drawing/2014/main" id="{00000000-0008-0000-0200-0000B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1" name="Picture 5">
          <a:extLst>
            <a:ext uri="{FF2B5EF4-FFF2-40B4-BE49-F238E27FC236}">
              <a16:creationId xmlns:a16="http://schemas.microsoft.com/office/drawing/2014/main" id="{00000000-0008-0000-0200-0000B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2" name="Picture 5">
          <a:extLst>
            <a:ext uri="{FF2B5EF4-FFF2-40B4-BE49-F238E27FC236}">
              <a16:creationId xmlns:a16="http://schemas.microsoft.com/office/drawing/2014/main" id="{00000000-0008-0000-0200-0000B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3" name="Picture 5">
          <a:extLst>
            <a:ext uri="{FF2B5EF4-FFF2-40B4-BE49-F238E27FC236}">
              <a16:creationId xmlns:a16="http://schemas.microsoft.com/office/drawing/2014/main" id="{00000000-0008-0000-0200-0000B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4" name="Picture 5">
          <a:extLst>
            <a:ext uri="{FF2B5EF4-FFF2-40B4-BE49-F238E27FC236}">
              <a16:creationId xmlns:a16="http://schemas.microsoft.com/office/drawing/2014/main" id="{00000000-0008-0000-0200-0000C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5" name="Picture 5">
          <a:extLst>
            <a:ext uri="{FF2B5EF4-FFF2-40B4-BE49-F238E27FC236}">
              <a16:creationId xmlns:a16="http://schemas.microsoft.com/office/drawing/2014/main" id="{00000000-0008-0000-0200-0000C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6" name="Picture 5">
          <a:extLst>
            <a:ext uri="{FF2B5EF4-FFF2-40B4-BE49-F238E27FC236}">
              <a16:creationId xmlns:a16="http://schemas.microsoft.com/office/drawing/2014/main" id="{00000000-0008-0000-0200-0000C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7" name="Picture 5">
          <a:extLst>
            <a:ext uri="{FF2B5EF4-FFF2-40B4-BE49-F238E27FC236}">
              <a16:creationId xmlns:a16="http://schemas.microsoft.com/office/drawing/2014/main" id="{00000000-0008-0000-0200-0000C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8" name="Picture 5">
          <a:extLst>
            <a:ext uri="{FF2B5EF4-FFF2-40B4-BE49-F238E27FC236}">
              <a16:creationId xmlns:a16="http://schemas.microsoft.com/office/drawing/2014/main" id="{00000000-0008-0000-0200-0000C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9" name="Picture 5">
          <a:extLst>
            <a:ext uri="{FF2B5EF4-FFF2-40B4-BE49-F238E27FC236}">
              <a16:creationId xmlns:a16="http://schemas.microsoft.com/office/drawing/2014/main" id="{00000000-0008-0000-0200-0000C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0" name="Picture 5">
          <a:extLst>
            <a:ext uri="{FF2B5EF4-FFF2-40B4-BE49-F238E27FC236}">
              <a16:creationId xmlns:a16="http://schemas.microsoft.com/office/drawing/2014/main" id="{00000000-0008-0000-0200-0000C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1" name="Picture 5">
          <a:extLst>
            <a:ext uri="{FF2B5EF4-FFF2-40B4-BE49-F238E27FC236}">
              <a16:creationId xmlns:a16="http://schemas.microsoft.com/office/drawing/2014/main" id="{00000000-0008-0000-0200-0000C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2" name="Picture 5">
          <a:extLst>
            <a:ext uri="{FF2B5EF4-FFF2-40B4-BE49-F238E27FC236}">
              <a16:creationId xmlns:a16="http://schemas.microsoft.com/office/drawing/2014/main" id="{00000000-0008-0000-0200-0000C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3" name="Picture 5">
          <a:extLst>
            <a:ext uri="{FF2B5EF4-FFF2-40B4-BE49-F238E27FC236}">
              <a16:creationId xmlns:a16="http://schemas.microsoft.com/office/drawing/2014/main" id="{00000000-0008-0000-0200-0000C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4" name="Picture 5">
          <a:extLst>
            <a:ext uri="{FF2B5EF4-FFF2-40B4-BE49-F238E27FC236}">
              <a16:creationId xmlns:a16="http://schemas.microsoft.com/office/drawing/2014/main" id="{00000000-0008-0000-0200-0000C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5" name="Picture 5">
          <a:extLst>
            <a:ext uri="{FF2B5EF4-FFF2-40B4-BE49-F238E27FC236}">
              <a16:creationId xmlns:a16="http://schemas.microsoft.com/office/drawing/2014/main" id="{00000000-0008-0000-0200-0000C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6" name="Picture 5">
          <a:extLst>
            <a:ext uri="{FF2B5EF4-FFF2-40B4-BE49-F238E27FC236}">
              <a16:creationId xmlns:a16="http://schemas.microsoft.com/office/drawing/2014/main" id="{00000000-0008-0000-0200-0000C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7" name="Picture 5">
          <a:extLst>
            <a:ext uri="{FF2B5EF4-FFF2-40B4-BE49-F238E27FC236}">
              <a16:creationId xmlns:a16="http://schemas.microsoft.com/office/drawing/2014/main" id="{00000000-0008-0000-0200-0000C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8" name="Picture 5">
          <a:extLst>
            <a:ext uri="{FF2B5EF4-FFF2-40B4-BE49-F238E27FC236}">
              <a16:creationId xmlns:a16="http://schemas.microsoft.com/office/drawing/2014/main" id="{00000000-0008-0000-0200-0000C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9" name="Picture 5">
          <a:extLst>
            <a:ext uri="{FF2B5EF4-FFF2-40B4-BE49-F238E27FC236}">
              <a16:creationId xmlns:a16="http://schemas.microsoft.com/office/drawing/2014/main" id="{00000000-0008-0000-0200-0000C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0" name="Picture 5">
          <a:extLst>
            <a:ext uri="{FF2B5EF4-FFF2-40B4-BE49-F238E27FC236}">
              <a16:creationId xmlns:a16="http://schemas.microsoft.com/office/drawing/2014/main" id="{00000000-0008-0000-0200-0000D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1" name="Picture 5">
          <a:extLst>
            <a:ext uri="{FF2B5EF4-FFF2-40B4-BE49-F238E27FC236}">
              <a16:creationId xmlns:a16="http://schemas.microsoft.com/office/drawing/2014/main" id="{00000000-0008-0000-0200-0000D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2" name="Picture 5">
          <a:extLst>
            <a:ext uri="{FF2B5EF4-FFF2-40B4-BE49-F238E27FC236}">
              <a16:creationId xmlns:a16="http://schemas.microsoft.com/office/drawing/2014/main" id="{00000000-0008-0000-0200-0000D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3" name="Picture 5">
          <a:extLst>
            <a:ext uri="{FF2B5EF4-FFF2-40B4-BE49-F238E27FC236}">
              <a16:creationId xmlns:a16="http://schemas.microsoft.com/office/drawing/2014/main" id="{00000000-0008-0000-0200-0000D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4" name="Picture 5">
          <a:extLst>
            <a:ext uri="{FF2B5EF4-FFF2-40B4-BE49-F238E27FC236}">
              <a16:creationId xmlns:a16="http://schemas.microsoft.com/office/drawing/2014/main" id="{00000000-0008-0000-0200-0000D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5" name="Picture 5">
          <a:extLst>
            <a:ext uri="{FF2B5EF4-FFF2-40B4-BE49-F238E27FC236}">
              <a16:creationId xmlns:a16="http://schemas.microsoft.com/office/drawing/2014/main" id="{00000000-0008-0000-0200-0000D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6" name="Picture 5">
          <a:extLst>
            <a:ext uri="{FF2B5EF4-FFF2-40B4-BE49-F238E27FC236}">
              <a16:creationId xmlns:a16="http://schemas.microsoft.com/office/drawing/2014/main" id="{00000000-0008-0000-0200-0000D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7" name="Picture 5">
          <a:extLst>
            <a:ext uri="{FF2B5EF4-FFF2-40B4-BE49-F238E27FC236}">
              <a16:creationId xmlns:a16="http://schemas.microsoft.com/office/drawing/2014/main" id="{00000000-0008-0000-0200-0000D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8" name="Picture 5">
          <a:extLst>
            <a:ext uri="{FF2B5EF4-FFF2-40B4-BE49-F238E27FC236}">
              <a16:creationId xmlns:a16="http://schemas.microsoft.com/office/drawing/2014/main" id="{00000000-0008-0000-0200-0000D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9" name="Picture 5">
          <a:extLst>
            <a:ext uri="{FF2B5EF4-FFF2-40B4-BE49-F238E27FC236}">
              <a16:creationId xmlns:a16="http://schemas.microsoft.com/office/drawing/2014/main" id="{00000000-0008-0000-0200-0000D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0" name="Picture 5">
          <a:extLst>
            <a:ext uri="{FF2B5EF4-FFF2-40B4-BE49-F238E27FC236}">
              <a16:creationId xmlns:a16="http://schemas.microsoft.com/office/drawing/2014/main" id="{00000000-0008-0000-0200-0000D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1" name="Picture 5">
          <a:extLst>
            <a:ext uri="{FF2B5EF4-FFF2-40B4-BE49-F238E27FC236}">
              <a16:creationId xmlns:a16="http://schemas.microsoft.com/office/drawing/2014/main" id="{00000000-0008-0000-0200-0000D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2" name="Picture 5">
          <a:extLst>
            <a:ext uri="{FF2B5EF4-FFF2-40B4-BE49-F238E27FC236}">
              <a16:creationId xmlns:a16="http://schemas.microsoft.com/office/drawing/2014/main" id="{00000000-0008-0000-0200-0000D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3" name="Picture 5">
          <a:extLst>
            <a:ext uri="{FF2B5EF4-FFF2-40B4-BE49-F238E27FC236}">
              <a16:creationId xmlns:a16="http://schemas.microsoft.com/office/drawing/2014/main" id="{00000000-0008-0000-0200-0000D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4" name="Picture 5">
          <a:extLst>
            <a:ext uri="{FF2B5EF4-FFF2-40B4-BE49-F238E27FC236}">
              <a16:creationId xmlns:a16="http://schemas.microsoft.com/office/drawing/2014/main" id="{00000000-0008-0000-0200-0000D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5" name="Picture 5">
          <a:extLst>
            <a:ext uri="{FF2B5EF4-FFF2-40B4-BE49-F238E27FC236}">
              <a16:creationId xmlns:a16="http://schemas.microsoft.com/office/drawing/2014/main" id="{00000000-0008-0000-0200-0000D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6" name="Picture 5">
          <a:extLst>
            <a:ext uri="{FF2B5EF4-FFF2-40B4-BE49-F238E27FC236}">
              <a16:creationId xmlns:a16="http://schemas.microsoft.com/office/drawing/2014/main" id="{00000000-0008-0000-0200-0000E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7" name="Picture 5">
          <a:extLst>
            <a:ext uri="{FF2B5EF4-FFF2-40B4-BE49-F238E27FC236}">
              <a16:creationId xmlns:a16="http://schemas.microsoft.com/office/drawing/2014/main" id="{00000000-0008-0000-0200-0000E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8" name="Picture 5">
          <a:extLst>
            <a:ext uri="{FF2B5EF4-FFF2-40B4-BE49-F238E27FC236}">
              <a16:creationId xmlns:a16="http://schemas.microsoft.com/office/drawing/2014/main" id="{00000000-0008-0000-0200-0000E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9" name="Picture 5">
          <a:extLst>
            <a:ext uri="{FF2B5EF4-FFF2-40B4-BE49-F238E27FC236}">
              <a16:creationId xmlns:a16="http://schemas.microsoft.com/office/drawing/2014/main" id="{00000000-0008-0000-0200-0000E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0" name="Picture 5">
          <a:extLst>
            <a:ext uri="{FF2B5EF4-FFF2-40B4-BE49-F238E27FC236}">
              <a16:creationId xmlns:a16="http://schemas.microsoft.com/office/drawing/2014/main" id="{00000000-0008-0000-0200-0000E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1" name="Picture 5">
          <a:extLst>
            <a:ext uri="{FF2B5EF4-FFF2-40B4-BE49-F238E27FC236}">
              <a16:creationId xmlns:a16="http://schemas.microsoft.com/office/drawing/2014/main" id="{00000000-0008-0000-0200-0000E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2" name="Picture 5">
          <a:extLst>
            <a:ext uri="{FF2B5EF4-FFF2-40B4-BE49-F238E27FC236}">
              <a16:creationId xmlns:a16="http://schemas.microsoft.com/office/drawing/2014/main" id="{00000000-0008-0000-0200-0000E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3" name="Picture 5">
          <a:extLst>
            <a:ext uri="{FF2B5EF4-FFF2-40B4-BE49-F238E27FC236}">
              <a16:creationId xmlns:a16="http://schemas.microsoft.com/office/drawing/2014/main" id="{00000000-0008-0000-0200-0000E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4" name="Picture 5">
          <a:extLst>
            <a:ext uri="{FF2B5EF4-FFF2-40B4-BE49-F238E27FC236}">
              <a16:creationId xmlns:a16="http://schemas.microsoft.com/office/drawing/2014/main" id="{00000000-0008-0000-0200-0000E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5" name="Picture 5">
          <a:extLst>
            <a:ext uri="{FF2B5EF4-FFF2-40B4-BE49-F238E27FC236}">
              <a16:creationId xmlns:a16="http://schemas.microsoft.com/office/drawing/2014/main" id="{00000000-0008-0000-0200-0000E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6" name="Picture 5">
          <a:extLst>
            <a:ext uri="{FF2B5EF4-FFF2-40B4-BE49-F238E27FC236}">
              <a16:creationId xmlns:a16="http://schemas.microsoft.com/office/drawing/2014/main" id="{00000000-0008-0000-0200-0000E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7" name="Picture 5">
          <a:extLst>
            <a:ext uri="{FF2B5EF4-FFF2-40B4-BE49-F238E27FC236}">
              <a16:creationId xmlns:a16="http://schemas.microsoft.com/office/drawing/2014/main" id="{00000000-0008-0000-0200-0000E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8" name="Picture 5">
          <a:extLst>
            <a:ext uri="{FF2B5EF4-FFF2-40B4-BE49-F238E27FC236}">
              <a16:creationId xmlns:a16="http://schemas.microsoft.com/office/drawing/2014/main" id="{00000000-0008-0000-0200-0000E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9" name="Picture 5">
          <a:extLst>
            <a:ext uri="{FF2B5EF4-FFF2-40B4-BE49-F238E27FC236}">
              <a16:creationId xmlns:a16="http://schemas.microsoft.com/office/drawing/2014/main" id="{00000000-0008-0000-0200-0000E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0" name="Picture 5">
          <a:extLst>
            <a:ext uri="{FF2B5EF4-FFF2-40B4-BE49-F238E27FC236}">
              <a16:creationId xmlns:a16="http://schemas.microsoft.com/office/drawing/2014/main" id="{00000000-0008-0000-0200-0000E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1" name="Picture 5">
          <a:extLst>
            <a:ext uri="{FF2B5EF4-FFF2-40B4-BE49-F238E27FC236}">
              <a16:creationId xmlns:a16="http://schemas.microsoft.com/office/drawing/2014/main" id="{00000000-0008-0000-0200-0000E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2" name="Picture 5">
          <a:extLst>
            <a:ext uri="{FF2B5EF4-FFF2-40B4-BE49-F238E27FC236}">
              <a16:creationId xmlns:a16="http://schemas.microsoft.com/office/drawing/2014/main" id="{00000000-0008-0000-0200-0000F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3" name="Picture 5">
          <a:extLst>
            <a:ext uri="{FF2B5EF4-FFF2-40B4-BE49-F238E27FC236}">
              <a16:creationId xmlns:a16="http://schemas.microsoft.com/office/drawing/2014/main" id="{00000000-0008-0000-0200-0000F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4" name="Picture 5">
          <a:extLst>
            <a:ext uri="{FF2B5EF4-FFF2-40B4-BE49-F238E27FC236}">
              <a16:creationId xmlns:a16="http://schemas.microsoft.com/office/drawing/2014/main" id="{00000000-0008-0000-0200-0000F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5" name="Picture 5">
          <a:extLst>
            <a:ext uri="{FF2B5EF4-FFF2-40B4-BE49-F238E27FC236}">
              <a16:creationId xmlns:a16="http://schemas.microsoft.com/office/drawing/2014/main" id="{00000000-0008-0000-0200-0000F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6" name="Picture 5">
          <a:extLst>
            <a:ext uri="{FF2B5EF4-FFF2-40B4-BE49-F238E27FC236}">
              <a16:creationId xmlns:a16="http://schemas.microsoft.com/office/drawing/2014/main" id="{00000000-0008-0000-0200-0000F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7" name="Picture 5">
          <a:extLst>
            <a:ext uri="{FF2B5EF4-FFF2-40B4-BE49-F238E27FC236}">
              <a16:creationId xmlns:a16="http://schemas.microsoft.com/office/drawing/2014/main" id="{00000000-0008-0000-0200-0000F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8" name="Picture 5">
          <a:extLst>
            <a:ext uri="{FF2B5EF4-FFF2-40B4-BE49-F238E27FC236}">
              <a16:creationId xmlns:a16="http://schemas.microsoft.com/office/drawing/2014/main" id="{00000000-0008-0000-0200-0000F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9" name="Picture 5">
          <a:extLst>
            <a:ext uri="{FF2B5EF4-FFF2-40B4-BE49-F238E27FC236}">
              <a16:creationId xmlns:a16="http://schemas.microsoft.com/office/drawing/2014/main" id="{00000000-0008-0000-0200-0000F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0" name="Picture 5">
          <a:extLst>
            <a:ext uri="{FF2B5EF4-FFF2-40B4-BE49-F238E27FC236}">
              <a16:creationId xmlns:a16="http://schemas.microsoft.com/office/drawing/2014/main" id="{00000000-0008-0000-0200-0000F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1" name="Picture 5">
          <a:extLst>
            <a:ext uri="{FF2B5EF4-FFF2-40B4-BE49-F238E27FC236}">
              <a16:creationId xmlns:a16="http://schemas.microsoft.com/office/drawing/2014/main" id="{00000000-0008-0000-0200-0000F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2" name="Picture 5">
          <a:extLst>
            <a:ext uri="{FF2B5EF4-FFF2-40B4-BE49-F238E27FC236}">
              <a16:creationId xmlns:a16="http://schemas.microsoft.com/office/drawing/2014/main" id="{00000000-0008-0000-0200-0000F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3" name="Picture 5">
          <a:extLst>
            <a:ext uri="{FF2B5EF4-FFF2-40B4-BE49-F238E27FC236}">
              <a16:creationId xmlns:a16="http://schemas.microsoft.com/office/drawing/2014/main" id="{00000000-0008-0000-0200-0000F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4" name="Picture 5">
          <a:extLst>
            <a:ext uri="{FF2B5EF4-FFF2-40B4-BE49-F238E27FC236}">
              <a16:creationId xmlns:a16="http://schemas.microsoft.com/office/drawing/2014/main" id="{00000000-0008-0000-0200-0000F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5" name="Picture 5">
          <a:extLst>
            <a:ext uri="{FF2B5EF4-FFF2-40B4-BE49-F238E27FC236}">
              <a16:creationId xmlns:a16="http://schemas.microsoft.com/office/drawing/2014/main" id="{00000000-0008-0000-0200-0000F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6" name="Picture 5">
          <a:extLst>
            <a:ext uri="{FF2B5EF4-FFF2-40B4-BE49-F238E27FC236}">
              <a16:creationId xmlns:a16="http://schemas.microsoft.com/office/drawing/2014/main" id="{00000000-0008-0000-0200-0000F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7" name="Picture 5">
          <a:extLst>
            <a:ext uri="{FF2B5EF4-FFF2-40B4-BE49-F238E27FC236}">
              <a16:creationId xmlns:a16="http://schemas.microsoft.com/office/drawing/2014/main" id="{00000000-0008-0000-0200-0000F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8" name="Picture 5">
          <a:extLst>
            <a:ext uri="{FF2B5EF4-FFF2-40B4-BE49-F238E27FC236}">
              <a16:creationId xmlns:a16="http://schemas.microsoft.com/office/drawing/2014/main" id="{00000000-0008-0000-0200-00000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9" name="Picture 5">
          <a:extLst>
            <a:ext uri="{FF2B5EF4-FFF2-40B4-BE49-F238E27FC236}">
              <a16:creationId xmlns:a16="http://schemas.microsoft.com/office/drawing/2014/main" id="{00000000-0008-0000-0200-00000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0" name="Picture 5">
          <a:extLst>
            <a:ext uri="{FF2B5EF4-FFF2-40B4-BE49-F238E27FC236}">
              <a16:creationId xmlns:a16="http://schemas.microsoft.com/office/drawing/2014/main" id="{00000000-0008-0000-0200-00000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1" name="Picture 5">
          <a:extLst>
            <a:ext uri="{FF2B5EF4-FFF2-40B4-BE49-F238E27FC236}">
              <a16:creationId xmlns:a16="http://schemas.microsoft.com/office/drawing/2014/main" id="{00000000-0008-0000-0200-00000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2" name="Picture 5">
          <a:extLst>
            <a:ext uri="{FF2B5EF4-FFF2-40B4-BE49-F238E27FC236}">
              <a16:creationId xmlns:a16="http://schemas.microsoft.com/office/drawing/2014/main" id="{00000000-0008-0000-0200-00000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3" name="Picture 5">
          <a:extLst>
            <a:ext uri="{FF2B5EF4-FFF2-40B4-BE49-F238E27FC236}">
              <a16:creationId xmlns:a16="http://schemas.microsoft.com/office/drawing/2014/main" id="{00000000-0008-0000-0200-00000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4" name="Picture 5">
          <a:extLst>
            <a:ext uri="{FF2B5EF4-FFF2-40B4-BE49-F238E27FC236}">
              <a16:creationId xmlns:a16="http://schemas.microsoft.com/office/drawing/2014/main" id="{00000000-0008-0000-0200-00000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5" name="Picture 5">
          <a:extLst>
            <a:ext uri="{FF2B5EF4-FFF2-40B4-BE49-F238E27FC236}">
              <a16:creationId xmlns:a16="http://schemas.microsoft.com/office/drawing/2014/main" id="{00000000-0008-0000-0200-00000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6" name="Picture 5">
          <a:extLst>
            <a:ext uri="{FF2B5EF4-FFF2-40B4-BE49-F238E27FC236}">
              <a16:creationId xmlns:a16="http://schemas.microsoft.com/office/drawing/2014/main" id="{00000000-0008-0000-0200-00000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7" name="Picture 5">
          <a:extLst>
            <a:ext uri="{FF2B5EF4-FFF2-40B4-BE49-F238E27FC236}">
              <a16:creationId xmlns:a16="http://schemas.microsoft.com/office/drawing/2014/main" id="{00000000-0008-0000-0200-00000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8" name="Picture 5">
          <a:extLst>
            <a:ext uri="{FF2B5EF4-FFF2-40B4-BE49-F238E27FC236}">
              <a16:creationId xmlns:a16="http://schemas.microsoft.com/office/drawing/2014/main" id="{00000000-0008-0000-0200-00000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9" name="Picture 5">
          <a:extLst>
            <a:ext uri="{FF2B5EF4-FFF2-40B4-BE49-F238E27FC236}">
              <a16:creationId xmlns:a16="http://schemas.microsoft.com/office/drawing/2014/main" id="{00000000-0008-0000-0200-00000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0" name="Picture 5">
          <a:extLst>
            <a:ext uri="{FF2B5EF4-FFF2-40B4-BE49-F238E27FC236}">
              <a16:creationId xmlns:a16="http://schemas.microsoft.com/office/drawing/2014/main" id="{00000000-0008-0000-0200-00000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1" name="Picture 5">
          <a:extLst>
            <a:ext uri="{FF2B5EF4-FFF2-40B4-BE49-F238E27FC236}">
              <a16:creationId xmlns:a16="http://schemas.microsoft.com/office/drawing/2014/main" id="{00000000-0008-0000-0200-00000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2" name="Picture 5">
          <a:extLst>
            <a:ext uri="{FF2B5EF4-FFF2-40B4-BE49-F238E27FC236}">
              <a16:creationId xmlns:a16="http://schemas.microsoft.com/office/drawing/2014/main" id="{00000000-0008-0000-0200-00000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3" name="Picture 5">
          <a:extLst>
            <a:ext uri="{FF2B5EF4-FFF2-40B4-BE49-F238E27FC236}">
              <a16:creationId xmlns:a16="http://schemas.microsoft.com/office/drawing/2014/main" id="{00000000-0008-0000-0200-00000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4" name="Picture 5">
          <a:extLst>
            <a:ext uri="{FF2B5EF4-FFF2-40B4-BE49-F238E27FC236}">
              <a16:creationId xmlns:a16="http://schemas.microsoft.com/office/drawing/2014/main" id="{00000000-0008-0000-0200-00001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5" name="Picture 5">
          <a:extLst>
            <a:ext uri="{FF2B5EF4-FFF2-40B4-BE49-F238E27FC236}">
              <a16:creationId xmlns:a16="http://schemas.microsoft.com/office/drawing/2014/main" id="{00000000-0008-0000-0200-00001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6" name="Picture 5">
          <a:extLst>
            <a:ext uri="{FF2B5EF4-FFF2-40B4-BE49-F238E27FC236}">
              <a16:creationId xmlns:a16="http://schemas.microsoft.com/office/drawing/2014/main" id="{00000000-0008-0000-0200-00001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7" name="Picture 5">
          <a:extLst>
            <a:ext uri="{FF2B5EF4-FFF2-40B4-BE49-F238E27FC236}">
              <a16:creationId xmlns:a16="http://schemas.microsoft.com/office/drawing/2014/main" id="{00000000-0008-0000-0200-00001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8" name="Picture 5">
          <a:extLst>
            <a:ext uri="{FF2B5EF4-FFF2-40B4-BE49-F238E27FC236}">
              <a16:creationId xmlns:a16="http://schemas.microsoft.com/office/drawing/2014/main" id="{00000000-0008-0000-0200-00001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9" name="Picture 5">
          <a:extLst>
            <a:ext uri="{FF2B5EF4-FFF2-40B4-BE49-F238E27FC236}">
              <a16:creationId xmlns:a16="http://schemas.microsoft.com/office/drawing/2014/main" id="{00000000-0008-0000-0200-00001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0" name="Picture 5">
          <a:extLst>
            <a:ext uri="{FF2B5EF4-FFF2-40B4-BE49-F238E27FC236}">
              <a16:creationId xmlns:a16="http://schemas.microsoft.com/office/drawing/2014/main" id="{00000000-0008-0000-0200-00001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1" name="Picture 5">
          <a:extLst>
            <a:ext uri="{FF2B5EF4-FFF2-40B4-BE49-F238E27FC236}">
              <a16:creationId xmlns:a16="http://schemas.microsoft.com/office/drawing/2014/main" id="{00000000-0008-0000-0200-00001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2" name="Picture 5">
          <a:extLst>
            <a:ext uri="{FF2B5EF4-FFF2-40B4-BE49-F238E27FC236}">
              <a16:creationId xmlns:a16="http://schemas.microsoft.com/office/drawing/2014/main" id="{00000000-0008-0000-0200-00001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3" name="Picture 5">
          <a:extLst>
            <a:ext uri="{FF2B5EF4-FFF2-40B4-BE49-F238E27FC236}">
              <a16:creationId xmlns:a16="http://schemas.microsoft.com/office/drawing/2014/main" id="{00000000-0008-0000-0200-00001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4" name="Picture 5">
          <a:extLst>
            <a:ext uri="{FF2B5EF4-FFF2-40B4-BE49-F238E27FC236}">
              <a16:creationId xmlns:a16="http://schemas.microsoft.com/office/drawing/2014/main" id="{00000000-0008-0000-0200-00001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5" name="Picture 5">
          <a:extLst>
            <a:ext uri="{FF2B5EF4-FFF2-40B4-BE49-F238E27FC236}">
              <a16:creationId xmlns:a16="http://schemas.microsoft.com/office/drawing/2014/main" id="{00000000-0008-0000-0200-00001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6" name="Picture 5">
          <a:extLst>
            <a:ext uri="{FF2B5EF4-FFF2-40B4-BE49-F238E27FC236}">
              <a16:creationId xmlns:a16="http://schemas.microsoft.com/office/drawing/2014/main" id="{00000000-0008-0000-0200-00001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7" name="Picture 5">
          <a:extLst>
            <a:ext uri="{FF2B5EF4-FFF2-40B4-BE49-F238E27FC236}">
              <a16:creationId xmlns:a16="http://schemas.microsoft.com/office/drawing/2014/main" id="{00000000-0008-0000-0200-00001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8" name="Picture 5">
          <a:extLst>
            <a:ext uri="{FF2B5EF4-FFF2-40B4-BE49-F238E27FC236}">
              <a16:creationId xmlns:a16="http://schemas.microsoft.com/office/drawing/2014/main" id="{00000000-0008-0000-0200-00001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9" name="Picture 5">
          <a:extLst>
            <a:ext uri="{FF2B5EF4-FFF2-40B4-BE49-F238E27FC236}">
              <a16:creationId xmlns:a16="http://schemas.microsoft.com/office/drawing/2014/main" id="{00000000-0008-0000-0200-00001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0" name="Picture 5">
          <a:extLst>
            <a:ext uri="{FF2B5EF4-FFF2-40B4-BE49-F238E27FC236}">
              <a16:creationId xmlns:a16="http://schemas.microsoft.com/office/drawing/2014/main" id="{00000000-0008-0000-0200-00002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1" name="Picture 5">
          <a:extLst>
            <a:ext uri="{FF2B5EF4-FFF2-40B4-BE49-F238E27FC236}">
              <a16:creationId xmlns:a16="http://schemas.microsoft.com/office/drawing/2014/main" id="{00000000-0008-0000-0200-00002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2" name="Picture 5">
          <a:extLst>
            <a:ext uri="{FF2B5EF4-FFF2-40B4-BE49-F238E27FC236}">
              <a16:creationId xmlns:a16="http://schemas.microsoft.com/office/drawing/2014/main" id="{00000000-0008-0000-0200-00002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3" name="Picture 5">
          <a:extLst>
            <a:ext uri="{FF2B5EF4-FFF2-40B4-BE49-F238E27FC236}">
              <a16:creationId xmlns:a16="http://schemas.microsoft.com/office/drawing/2014/main" id="{00000000-0008-0000-0200-00002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4" name="Picture 5">
          <a:extLst>
            <a:ext uri="{FF2B5EF4-FFF2-40B4-BE49-F238E27FC236}">
              <a16:creationId xmlns:a16="http://schemas.microsoft.com/office/drawing/2014/main" id="{00000000-0008-0000-0200-00002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5" name="Picture 5">
          <a:extLst>
            <a:ext uri="{FF2B5EF4-FFF2-40B4-BE49-F238E27FC236}">
              <a16:creationId xmlns:a16="http://schemas.microsoft.com/office/drawing/2014/main" id="{00000000-0008-0000-0200-00002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6" name="Picture 5">
          <a:extLst>
            <a:ext uri="{FF2B5EF4-FFF2-40B4-BE49-F238E27FC236}">
              <a16:creationId xmlns:a16="http://schemas.microsoft.com/office/drawing/2014/main" id="{00000000-0008-0000-0200-00002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7" name="Picture 5">
          <a:extLst>
            <a:ext uri="{FF2B5EF4-FFF2-40B4-BE49-F238E27FC236}">
              <a16:creationId xmlns:a16="http://schemas.microsoft.com/office/drawing/2014/main" id="{00000000-0008-0000-0200-00002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8" name="Picture 5">
          <a:extLst>
            <a:ext uri="{FF2B5EF4-FFF2-40B4-BE49-F238E27FC236}">
              <a16:creationId xmlns:a16="http://schemas.microsoft.com/office/drawing/2014/main" id="{00000000-0008-0000-0200-00002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9" name="Picture 5">
          <a:extLst>
            <a:ext uri="{FF2B5EF4-FFF2-40B4-BE49-F238E27FC236}">
              <a16:creationId xmlns:a16="http://schemas.microsoft.com/office/drawing/2014/main" id="{00000000-0008-0000-0200-00002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0" name="Picture 5">
          <a:extLst>
            <a:ext uri="{FF2B5EF4-FFF2-40B4-BE49-F238E27FC236}">
              <a16:creationId xmlns:a16="http://schemas.microsoft.com/office/drawing/2014/main" id="{00000000-0008-0000-0200-00002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1" name="Picture 5">
          <a:extLst>
            <a:ext uri="{FF2B5EF4-FFF2-40B4-BE49-F238E27FC236}">
              <a16:creationId xmlns:a16="http://schemas.microsoft.com/office/drawing/2014/main" id="{00000000-0008-0000-0200-00002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2" name="Picture 5">
          <a:extLst>
            <a:ext uri="{FF2B5EF4-FFF2-40B4-BE49-F238E27FC236}">
              <a16:creationId xmlns:a16="http://schemas.microsoft.com/office/drawing/2014/main" id="{00000000-0008-0000-0200-00002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3" name="Picture 5">
          <a:extLst>
            <a:ext uri="{FF2B5EF4-FFF2-40B4-BE49-F238E27FC236}">
              <a16:creationId xmlns:a16="http://schemas.microsoft.com/office/drawing/2014/main" id="{00000000-0008-0000-0200-00002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4" name="Picture 5">
          <a:extLst>
            <a:ext uri="{FF2B5EF4-FFF2-40B4-BE49-F238E27FC236}">
              <a16:creationId xmlns:a16="http://schemas.microsoft.com/office/drawing/2014/main" id="{00000000-0008-0000-0200-00002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5" name="Picture 5">
          <a:extLst>
            <a:ext uri="{FF2B5EF4-FFF2-40B4-BE49-F238E27FC236}">
              <a16:creationId xmlns:a16="http://schemas.microsoft.com/office/drawing/2014/main" id="{00000000-0008-0000-0200-00002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6" name="Picture 5">
          <a:extLst>
            <a:ext uri="{FF2B5EF4-FFF2-40B4-BE49-F238E27FC236}">
              <a16:creationId xmlns:a16="http://schemas.microsoft.com/office/drawing/2014/main" id="{00000000-0008-0000-0200-00003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7" name="Picture 5">
          <a:extLst>
            <a:ext uri="{FF2B5EF4-FFF2-40B4-BE49-F238E27FC236}">
              <a16:creationId xmlns:a16="http://schemas.microsoft.com/office/drawing/2014/main" id="{00000000-0008-0000-0200-00003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8" name="Picture 5">
          <a:extLst>
            <a:ext uri="{FF2B5EF4-FFF2-40B4-BE49-F238E27FC236}">
              <a16:creationId xmlns:a16="http://schemas.microsoft.com/office/drawing/2014/main" id="{00000000-0008-0000-0200-00003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9" name="Picture 5">
          <a:extLst>
            <a:ext uri="{FF2B5EF4-FFF2-40B4-BE49-F238E27FC236}">
              <a16:creationId xmlns:a16="http://schemas.microsoft.com/office/drawing/2014/main" id="{00000000-0008-0000-0200-00003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0" name="Picture 5">
          <a:extLst>
            <a:ext uri="{FF2B5EF4-FFF2-40B4-BE49-F238E27FC236}">
              <a16:creationId xmlns:a16="http://schemas.microsoft.com/office/drawing/2014/main" id="{00000000-0008-0000-0200-00003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1" name="Picture 5">
          <a:extLst>
            <a:ext uri="{FF2B5EF4-FFF2-40B4-BE49-F238E27FC236}">
              <a16:creationId xmlns:a16="http://schemas.microsoft.com/office/drawing/2014/main" id="{00000000-0008-0000-0200-00003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2" name="Picture 5">
          <a:extLst>
            <a:ext uri="{FF2B5EF4-FFF2-40B4-BE49-F238E27FC236}">
              <a16:creationId xmlns:a16="http://schemas.microsoft.com/office/drawing/2014/main" id="{00000000-0008-0000-0200-00003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3" name="Picture 5">
          <a:extLst>
            <a:ext uri="{FF2B5EF4-FFF2-40B4-BE49-F238E27FC236}">
              <a16:creationId xmlns:a16="http://schemas.microsoft.com/office/drawing/2014/main" id="{00000000-0008-0000-0200-00003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4" name="Picture 5">
          <a:extLst>
            <a:ext uri="{FF2B5EF4-FFF2-40B4-BE49-F238E27FC236}">
              <a16:creationId xmlns:a16="http://schemas.microsoft.com/office/drawing/2014/main" id="{00000000-0008-0000-0200-00003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5" name="Picture 5">
          <a:extLst>
            <a:ext uri="{FF2B5EF4-FFF2-40B4-BE49-F238E27FC236}">
              <a16:creationId xmlns:a16="http://schemas.microsoft.com/office/drawing/2014/main" id="{00000000-0008-0000-0200-00003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6" name="Picture 5">
          <a:extLst>
            <a:ext uri="{FF2B5EF4-FFF2-40B4-BE49-F238E27FC236}">
              <a16:creationId xmlns:a16="http://schemas.microsoft.com/office/drawing/2014/main" id="{00000000-0008-0000-0200-00003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7" name="Picture 5">
          <a:extLst>
            <a:ext uri="{FF2B5EF4-FFF2-40B4-BE49-F238E27FC236}">
              <a16:creationId xmlns:a16="http://schemas.microsoft.com/office/drawing/2014/main" id="{00000000-0008-0000-0200-00003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8" name="Picture 5">
          <a:extLst>
            <a:ext uri="{FF2B5EF4-FFF2-40B4-BE49-F238E27FC236}">
              <a16:creationId xmlns:a16="http://schemas.microsoft.com/office/drawing/2014/main" id="{00000000-0008-0000-0200-00003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9" name="Picture 5">
          <a:extLst>
            <a:ext uri="{FF2B5EF4-FFF2-40B4-BE49-F238E27FC236}">
              <a16:creationId xmlns:a16="http://schemas.microsoft.com/office/drawing/2014/main" id="{00000000-0008-0000-0200-00003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0" name="Picture 5">
          <a:extLst>
            <a:ext uri="{FF2B5EF4-FFF2-40B4-BE49-F238E27FC236}">
              <a16:creationId xmlns:a16="http://schemas.microsoft.com/office/drawing/2014/main" id="{00000000-0008-0000-0200-00003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1" name="Picture 5">
          <a:extLst>
            <a:ext uri="{FF2B5EF4-FFF2-40B4-BE49-F238E27FC236}">
              <a16:creationId xmlns:a16="http://schemas.microsoft.com/office/drawing/2014/main" id="{00000000-0008-0000-0200-00003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2" name="Picture 5">
          <a:extLst>
            <a:ext uri="{FF2B5EF4-FFF2-40B4-BE49-F238E27FC236}">
              <a16:creationId xmlns:a16="http://schemas.microsoft.com/office/drawing/2014/main" id="{00000000-0008-0000-0200-00004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3" name="Picture 5">
          <a:extLst>
            <a:ext uri="{FF2B5EF4-FFF2-40B4-BE49-F238E27FC236}">
              <a16:creationId xmlns:a16="http://schemas.microsoft.com/office/drawing/2014/main" id="{00000000-0008-0000-0200-00004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4" name="Picture 5">
          <a:extLst>
            <a:ext uri="{FF2B5EF4-FFF2-40B4-BE49-F238E27FC236}">
              <a16:creationId xmlns:a16="http://schemas.microsoft.com/office/drawing/2014/main" id="{00000000-0008-0000-0200-00004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5" name="Picture 5">
          <a:extLst>
            <a:ext uri="{FF2B5EF4-FFF2-40B4-BE49-F238E27FC236}">
              <a16:creationId xmlns:a16="http://schemas.microsoft.com/office/drawing/2014/main" id="{00000000-0008-0000-0200-00004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6" name="Picture 5">
          <a:extLst>
            <a:ext uri="{FF2B5EF4-FFF2-40B4-BE49-F238E27FC236}">
              <a16:creationId xmlns:a16="http://schemas.microsoft.com/office/drawing/2014/main" id="{00000000-0008-0000-0200-00004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7" name="Picture 5">
          <a:extLst>
            <a:ext uri="{FF2B5EF4-FFF2-40B4-BE49-F238E27FC236}">
              <a16:creationId xmlns:a16="http://schemas.microsoft.com/office/drawing/2014/main" id="{00000000-0008-0000-0200-00004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8" name="Picture 5">
          <a:extLst>
            <a:ext uri="{FF2B5EF4-FFF2-40B4-BE49-F238E27FC236}">
              <a16:creationId xmlns:a16="http://schemas.microsoft.com/office/drawing/2014/main" id="{00000000-0008-0000-0200-00004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9" name="Picture 5">
          <a:extLst>
            <a:ext uri="{FF2B5EF4-FFF2-40B4-BE49-F238E27FC236}">
              <a16:creationId xmlns:a16="http://schemas.microsoft.com/office/drawing/2014/main" id="{00000000-0008-0000-0200-00004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0" name="Picture 5">
          <a:extLst>
            <a:ext uri="{FF2B5EF4-FFF2-40B4-BE49-F238E27FC236}">
              <a16:creationId xmlns:a16="http://schemas.microsoft.com/office/drawing/2014/main" id="{00000000-0008-0000-0200-00004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1" name="Picture 5">
          <a:extLst>
            <a:ext uri="{FF2B5EF4-FFF2-40B4-BE49-F238E27FC236}">
              <a16:creationId xmlns:a16="http://schemas.microsoft.com/office/drawing/2014/main" id="{00000000-0008-0000-0200-00004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2" name="Picture 5">
          <a:extLst>
            <a:ext uri="{FF2B5EF4-FFF2-40B4-BE49-F238E27FC236}">
              <a16:creationId xmlns:a16="http://schemas.microsoft.com/office/drawing/2014/main" id="{00000000-0008-0000-0200-00004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3" name="Picture 5">
          <a:extLst>
            <a:ext uri="{FF2B5EF4-FFF2-40B4-BE49-F238E27FC236}">
              <a16:creationId xmlns:a16="http://schemas.microsoft.com/office/drawing/2014/main" id="{00000000-0008-0000-0200-00004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4" name="Picture 5">
          <a:extLst>
            <a:ext uri="{FF2B5EF4-FFF2-40B4-BE49-F238E27FC236}">
              <a16:creationId xmlns:a16="http://schemas.microsoft.com/office/drawing/2014/main" id="{00000000-0008-0000-0200-00004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5" name="Picture 5">
          <a:extLst>
            <a:ext uri="{FF2B5EF4-FFF2-40B4-BE49-F238E27FC236}">
              <a16:creationId xmlns:a16="http://schemas.microsoft.com/office/drawing/2014/main" id="{00000000-0008-0000-0200-00004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6" name="Picture 5">
          <a:extLst>
            <a:ext uri="{FF2B5EF4-FFF2-40B4-BE49-F238E27FC236}">
              <a16:creationId xmlns:a16="http://schemas.microsoft.com/office/drawing/2014/main" id="{00000000-0008-0000-0200-00004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7" name="Picture 5">
          <a:extLst>
            <a:ext uri="{FF2B5EF4-FFF2-40B4-BE49-F238E27FC236}">
              <a16:creationId xmlns:a16="http://schemas.microsoft.com/office/drawing/2014/main" id="{00000000-0008-0000-0200-00004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8" name="Picture 5">
          <a:extLst>
            <a:ext uri="{FF2B5EF4-FFF2-40B4-BE49-F238E27FC236}">
              <a16:creationId xmlns:a16="http://schemas.microsoft.com/office/drawing/2014/main" id="{00000000-0008-0000-0200-00005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9" name="Picture 5">
          <a:extLst>
            <a:ext uri="{FF2B5EF4-FFF2-40B4-BE49-F238E27FC236}">
              <a16:creationId xmlns:a16="http://schemas.microsoft.com/office/drawing/2014/main" id="{00000000-0008-0000-0200-00005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0" name="Picture 5">
          <a:extLst>
            <a:ext uri="{FF2B5EF4-FFF2-40B4-BE49-F238E27FC236}">
              <a16:creationId xmlns:a16="http://schemas.microsoft.com/office/drawing/2014/main" id="{00000000-0008-0000-0200-00005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1" name="Picture 5">
          <a:extLst>
            <a:ext uri="{FF2B5EF4-FFF2-40B4-BE49-F238E27FC236}">
              <a16:creationId xmlns:a16="http://schemas.microsoft.com/office/drawing/2014/main" id="{00000000-0008-0000-0200-00005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2" name="Picture 5">
          <a:extLst>
            <a:ext uri="{FF2B5EF4-FFF2-40B4-BE49-F238E27FC236}">
              <a16:creationId xmlns:a16="http://schemas.microsoft.com/office/drawing/2014/main" id="{00000000-0008-0000-0200-00005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3" name="Picture 5">
          <a:extLst>
            <a:ext uri="{FF2B5EF4-FFF2-40B4-BE49-F238E27FC236}">
              <a16:creationId xmlns:a16="http://schemas.microsoft.com/office/drawing/2014/main" id="{00000000-0008-0000-0200-00005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4" name="Picture 5">
          <a:extLst>
            <a:ext uri="{FF2B5EF4-FFF2-40B4-BE49-F238E27FC236}">
              <a16:creationId xmlns:a16="http://schemas.microsoft.com/office/drawing/2014/main" id="{00000000-0008-0000-0200-00005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5" name="Picture 5">
          <a:extLst>
            <a:ext uri="{FF2B5EF4-FFF2-40B4-BE49-F238E27FC236}">
              <a16:creationId xmlns:a16="http://schemas.microsoft.com/office/drawing/2014/main" id="{00000000-0008-0000-0200-00005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6" name="Picture 5">
          <a:extLst>
            <a:ext uri="{FF2B5EF4-FFF2-40B4-BE49-F238E27FC236}">
              <a16:creationId xmlns:a16="http://schemas.microsoft.com/office/drawing/2014/main" id="{00000000-0008-0000-0200-00005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7" name="Picture 5">
          <a:extLst>
            <a:ext uri="{FF2B5EF4-FFF2-40B4-BE49-F238E27FC236}">
              <a16:creationId xmlns:a16="http://schemas.microsoft.com/office/drawing/2014/main" id="{00000000-0008-0000-0200-00005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8" name="Picture 5">
          <a:extLst>
            <a:ext uri="{FF2B5EF4-FFF2-40B4-BE49-F238E27FC236}">
              <a16:creationId xmlns:a16="http://schemas.microsoft.com/office/drawing/2014/main" id="{00000000-0008-0000-0200-00005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9" name="Picture 5">
          <a:extLst>
            <a:ext uri="{FF2B5EF4-FFF2-40B4-BE49-F238E27FC236}">
              <a16:creationId xmlns:a16="http://schemas.microsoft.com/office/drawing/2014/main" id="{00000000-0008-0000-0200-00005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0" name="Picture 5">
          <a:extLst>
            <a:ext uri="{FF2B5EF4-FFF2-40B4-BE49-F238E27FC236}">
              <a16:creationId xmlns:a16="http://schemas.microsoft.com/office/drawing/2014/main" id="{00000000-0008-0000-0200-00005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1" name="Picture 5">
          <a:extLst>
            <a:ext uri="{FF2B5EF4-FFF2-40B4-BE49-F238E27FC236}">
              <a16:creationId xmlns:a16="http://schemas.microsoft.com/office/drawing/2014/main" id="{00000000-0008-0000-0200-00005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2" name="Picture 5">
          <a:extLst>
            <a:ext uri="{FF2B5EF4-FFF2-40B4-BE49-F238E27FC236}">
              <a16:creationId xmlns:a16="http://schemas.microsoft.com/office/drawing/2014/main" id="{00000000-0008-0000-0200-00005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3" name="Picture 5">
          <a:extLst>
            <a:ext uri="{FF2B5EF4-FFF2-40B4-BE49-F238E27FC236}">
              <a16:creationId xmlns:a16="http://schemas.microsoft.com/office/drawing/2014/main" id="{00000000-0008-0000-0200-00005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4" name="Picture 5">
          <a:extLst>
            <a:ext uri="{FF2B5EF4-FFF2-40B4-BE49-F238E27FC236}">
              <a16:creationId xmlns:a16="http://schemas.microsoft.com/office/drawing/2014/main" id="{00000000-0008-0000-0200-00006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5" name="Picture 5">
          <a:extLst>
            <a:ext uri="{FF2B5EF4-FFF2-40B4-BE49-F238E27FC236}">
              <a16:creationId xmlns:a16="http://schemas.microsoft.com/office/drawing/2014/main" id="{00000000-0008-0000-0200-00006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6" name="Picture 5">
          <a:extLst>
            <a:ext uri="{FF2B5EF4-FFF2-40B4-BE49-F238E27FC236}">
              <a16:creationId xmlns:a16="http://schemas.microsoft.com/office/drawing/2014/main" id="{00000000-0008-0000-0200-00006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7" name="Picture 5">
          <a:extLst>
            <a:ext uri="{FF2B5EF4-FFF2-40B4-BE49-F238E27FC236}">
              <a16:creationId xmlns:a16="http://schemas.microsoft.com/office/drawing/2014/main" id="{00000000-0008-0000-0200-00006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8" name="Picture 5">
          <a:extLst>
            <a:ext uri="{FF2B5EF4-FFF2-40B4-BE49-F238E27FC236}">
              <a16:creationId xmlns:a16="http://schemas.microsoft.com/office/drawing/2014/main" id="{00000000-0008-0000-0200-00006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9" name="Picture 5">
          <a:extLst>
            <a:ext uri="{FF2B5EF4-FFF2-40B4-BE49-F238E27FC236}">
              <a16:creationId xmlns:a16="http://schemas.microsoft.com/office/drawing/2014/main" id="{00000000-0008-0000-0200-00006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0" name="Picture 5">
          <a:extLst>
            <a:ext uri="{FF2B5EF4-FFF2-40B4-BE49-F238E27FC236}">
              <a16:creationId xmlns:a16="http://schemas.microsoft.com/office/drawing/2014/main" id="{00000000-0008-0000-0200-00006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1" name="Picture 5">
          <a:extLst>
            <a:ext uri="{FF2B5EF4-FFF2-40B4-BE49-F238E27FC236}">
              <a16:creationId xmlns:a16="http://schemas.microsoft.com/office/drawing/2014/main" id="{00000000-0008-0000-0200-00006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2" name="Picture 5">
          <a:extLst>
            <a:ext uri="{FF2B5EF4-FFF2-40B4-BE49-F238E27FC236}">
              <a16:creationId xmlns:a16="http://schemas.microsoft.com/office/drawing/2014/main" id="{00000000-0008-0000-0200-00006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3" name="Picture 5">
          <a:extLst>
            <a:ext uri="{FF2B5EF4-FFF2-40B4-BE49-F238E27FC236}">
              <a16:creationId xmlns:a16="http://schemas.microsoft.com/office/drawing/2014/main" id="{00000000-0008-0000-0200-00006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4" name="Picture 5">
          <a:extLst>
            <a:ext uri="{FF2B5EF4-FFF2-40B4-BE49-F238E27FC236}">
              <a16:creationId xmlns:a16="http://schemas.microsoft.com/office/drawing/2014/main" id="{00000000-0008-0000-0200-00006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5" name="Picture 5">
          <a:extLst>
            <a:ext uri="{FF2B5EF4-FFF2-40B4-BE49-F238E27FC236}">
              <a16:creationId xmlns:a16="http://schemas.microsoft.com/office/drawing/2014/main" id="{00000000-0008-0000-0200-00006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6" name="Picture 5">
          <a:extLst>
            <a:ext uri="{FF2B5EF4-FFF2-40B4-BE49-F238E27FC236}">
              <a16:creationId xmlns:a16="http://schemas.microsoft.com/office/drawing/2014/main" id="{00000000-0008-0000-0200-00006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7" name="Picture 5">
          <a:extLst>
            <a:ext uri="{FF2B5EF4-FFF2-40B4-BE49-F238E27FC236}">
              <a16:creationId xmlns:a16="http://schemas.microsoft.com/office/drawing/2014/main" id="{00000000-0008-0000-0200-00006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8" name="Picture 5">
          <a:extLst>
            <a:ext uri="{FF2B5EF4-FFF2-40B4-BE49-F238E27FC236}">
              <a16:creationId xmlns:a16="http://schemas.microsoft.com/office/drawing/2014/main" id="{00000000-0008-0000-0200-00006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9" name="Picture 5">
          <a:extLst>
            <a:ext uri="{FF2B5EF4-FFF2-40B4-BE49-F238E27FC236}">
              <a16:creationId xmlns:a16="http://schemas.microsoft.com/office/drawing/2014/main" id="{00000000-0008-0000-0200-00006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0" name="Picture 5">
          <a:extLst>
            <a:ext uri="{FF2B5EF4-FFF2-40B4-BE49-F238E27FC236}">
              <a16:creationId xmlns:a16="http://schemas.microsoft.com/office/drawing/2014/main" id="{00000000-0008-0000-0200-00007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1" name="Picture 5">
          <a:extLst>
            <a:ext uri="{FF2B5EF4-FFF2-40B4-BE49-F238E27FC236}">
              <a16:creationId xmlns:a16="http://schemas.microsoft.com/office/drawing/2014/main" id="{00000000-0008-0000-0200-00007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2" name="Picture 5">
          <a:extLst>
            <a:ext uri="{FF2B5EF4-FFF2-40B4-BE49-F238E27FC236}">
              <a16:creationId xmlns:a16="http://schemas.microsoft.com/office/drawing/2014/main" id="{00000000-0008-0000-0200-00007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3" name="Picture 5">
          <a:extLst>
            <a:ext uri="{FF2B5EF4-FFF2-40B4-BE49-F238E27FC236}">
              <a16:creationId xmlns:a16="http://schemas.microsoft.com/office/drawing/2014/main" id="{00000000-0008-0000-0200-00007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4" name="Picture 5">
          <a:extLst>
            <a:ext uri="{FF2B5EF4-FFF2-40B4-BE49-F238E27FC236}">
              <a16:creationId xmlns:a16="http://schemas.microsoft.com/office/drawing/2014/main" id="{00000000-0008-0000-0200-00007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5" name="Picture 5">
          <a:extLst>
            <a:ext uri="{FF2B5EF4-FFF2-40B4-BE49-F238E27FC236}">
              <a16:creationId xmlns:a16="http://schemas.microsoft.com/office/drawing/2014/main" id="{00000000-0008-0000-0200-00007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6" name="Picture 5">
          <a:extLst>
            <a:ext uri="{FF2B5EF4-FFF2-40B4-BE49-F238E27FC236}">
              <a16:creationId xmlns:a16="http://schemas.microsoft.com/office/drawing/2014/main" id="{00000000-0008-0000-0200-00007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7" name="Picture 5">
          <a:extLst>
            <a:ext uri="{FF2B5EF4-FFF2-40B4-BE49-F238E27FC236}">
              <a16:creationId xmlns:a16="http://schemas.microsoft.com/office/drawing/2014/main" id="{00000000-0008-0000-0200-00007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8" name="Picture 5">
          <a:extLst>
            <a:ext uri="{FF2B5EF4-FFF2-40B4-BE49-F238E27FC236}">
              <a16:creationId xmlns:a16="http://schemas.microsoft.com/office/drawing/2014/main" id="{00000000-0008-0000-0200-00007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9" name="Picture 5">
          <a:extLst>
            <a:ext uri="{FF2B5EF4-FFF2-40B4-BE49-F238E27FC236}">
              <a16:creationId xmlns:a16="http://schemas.microsoft.com/office/drawing/2014/main" id="{00000000-0008-0000-0200-00007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0" name="Picture 5">
          <a:extLst>
            <a:ext uri="{FF2B5EF4-FFF2-40B4-BE49-F238E27FC236}">
              <a16:creationId xmlns:a16="http://schemas.microsoft.com/office/drawing/2014/main" id="{00000000-0008-0000-0200-00007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1" name="Picture 5">
          <a:extLst>
            <a:ext uri="{FF2B5EF4-FFF2-40B4-BE49-F238E27FC236}">
              <a16:creationId xmlns:a16="http://schemas.microsoft.com/office/drawing/2014/main" id="{00000000-0008-0000-0200-00007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2" name="Picture 5">
          <a:extLst>
            <a:ext uri="{FF2B5EF4-FFF2-40B4-BE49-F238E27FC236}">
              <a16:creationId xmlns:a16="http://schemas.microsoft.com/office/drawing/2014/main" id="{00000000-0008-0000-0200-00007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3" name="Picture 5">
          <a:extLst>
            <a:ext uri="{FF2B5EF4-FFF2-40B4-BE49-F238E27FC236}">
              <a16:creationId xmlns:a16="http://schemas.microsoft.com/office/drawing/2014/main" id="{00000000-0008-0000-0200-00007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4" name="Picture 5">
          <a:extLst>
            <a:ext uri="{FF2B5EF4-FFF2-40B4-BE49-F238E27FC236}">
              <a16:creationId xmlns:a16="http://schemas.microsoft.com/office/drawing/2014/main" id="{00000000-0008-0000-0200-00007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5" name="Picture 5">
          <a:extLst>
            <a:ext uri="{FF2B5EF4-FFF2-40B4-BE49-F238E27FC236}">
              <a16:creationId xmlns:a16="http://schemas.microsoft.com/office/drawing/2014/main" id="{00000000-0008-0000-0200-00007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6" name="Picture 5">
          <a:extLst>
            <a:ext uri="{FF2B5EF4-FFF2-40B4-BE49-F238E27FC236}">
              <a16:creationId xmlns:a16="http://schemas.microsoft.com/office/drawing/2014/main" id="{00000000-0008-0000-0200-00008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7" name="Picture 5">
          <a:extLst>
            <a:ext uri="{FF2B5EF4-FFF2-40B4-BE49-F238E27FC236}">
              <a16:creationId xmlns:a16="http://schemas.microsoft.com/office/drawing/2014/main" id="{00000000-0008-0000-0200-00008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8" name="Picture 5">
          <a:extLst>
            <a:ext uri="{FF2B5EF4-FFF2-40B4-BE49-F238E27FC236}">
              <a16:creationId xmlns:a16="http://schemas.microsoft.com/office/drawing/2014/main" id="{00000000-0008-0000-0200-00008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9" name="Picture 5">
          <a:extLst>
            <a:ext uri="{FF2B5EF4-FFF2-40B4-BE49-F238E27FC236}">
              <a16:creationId xmlns:a16="http://schemas.microsoft.com/office/drawing/2014/main" id="{00000000-0008-0000-0200-00008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0" name="Picture 5">
          <a:extLst>
            <a:ext uri="{FF2B5EF4-FFF2-40B4-BE49-F238E27FC236}">
              <a16:creationId xmlns:a16="http://schemas.microsoft.com/office/drawing/2014/main" id="{00000000-0008-0000-0200-00008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1" name="Picture 5">
          <a:extLst>
            <a:ext uri="{FF2B5EF4-FFF2-40B4-BE49-F238E27FC236}">
              <a16:creationId xmlns:a16="http://schemas.microsoft.com/office/drawing/2014/main" id="{00000000-0008-0000-0200-00008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2" name="Picture 5">
          <a:extLst>
            <a:ext uri="{FF2B5EF4-FFF2-40B4-BE49-F238E27FC236}">
              <a16:creationId xmlns:a16="http://schemas.microsoft.com/office/drawing/2014/main" id="{00000000-0008-0000-0200-00008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3" name="Picture 5">
          <a:extLst>
            <a:ext uri="{FF2B5EF4-FFF2-40B4-BE49-F238E27FC236}">
              <a16:creationId xmlns:a16="http://schemas.microsoft.com/office/drawing/2014/main" id="{00000000-0008-0000-0200-00008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4" name="Picture 5">
          <a:extLst>
            <a:ext uri="{FF2B5EF4-FFF2-40B4-BE49-F238E27FC236}">
              <a16:creationId xmlns:a16="http://schemas.microsoft.com/office/drawing/2014/main" id="{00000000-0008-0000-0200-00008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5" name="Picture 5">
          <a:extLst>
            <a:ext uri="{FF2B5EF4-FFF2-40B4-BE49-F238E27FC236}">
              <a16:creationId xmlns:a16="http://schemas.microsoft.com/office/drawing/2014/main" id="{00000000-0008-0000-0200-00008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6" name="Picture 5">
          <a:extLst>
            <a:ext uri="{FF2B5EF4-FFF2-40B4-BE49-F238E27FC236}">
              <a16:creationId xmlns:a16="http://schemas.microsoft.com/office/drawing/2014/main" id="{00000000-0008-0000-0200-00008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7" name="Picture 5">
          <a:extLst>
            <a:ext uri="{FF2B5EF4-FFF2-40B4-BE49-F238E27FC236}">
              <a16:creationId xmlns:a16="http://schemas.microsoft.com/office/drawing/2014/main" id="{00000000-0008-0000-0200-00008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8" name="Picture 5">
          <a:extLst>
            <a:ext uri="{FF2B5EF4-FFF2-40B4-BE49-F238E27FC236}">
              <a16:creationId xmlns:a16="http://schemas.microsoft.com/office/drawing/2014/main" id="{00000000-0008-0000-0200-00008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9" name="Picture 5">
          <a:extLst>
            <a:ext uri="{FF2B5EF4-FFF2-40B4-BE49-F238E27FC236}">
              <a16:creationId xmlns:a16="http://schemas.microsoft.com/office/drawing/2014/main" id="{00000000-0008-0000-0200-00008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0" name="Picture 5">
          <a:extLst>
            <a:ext uri="{FF2B5EF4-FFF2-40B4-BE49-F238E27FC236}">
              <a16:creationId xmlns:a16="http://schemas.microsoft.com/office/drawing/2014/main" id="{00000000-0008-0000-0200-00008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1" name="Picture 5">
          <a:extLst>
            <a:ext uri="{FF2B5EF4-FFF2-40B4-BE49-F238E27FC236}">
              <a16:creationId xmlns:a16="http://schemas.microsoft.com/office/drawing/2014/main" id="{00000000-0008-0000-0200-00008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2" name="Picture 5">
          <a:extLst>
            <a:ext uri="{FF2B5EF4-FFF2-40B4-BE49-F238E27FC236}">
              <a16:creationId xmlns:a16="http://schemas.microsoft.com/office/drawing/2014/main" id="{00000000-0008-0000-0200-00009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3" name="Picture 5">
          <a:extLst>
            <a:ext uri="{FF2B5EF4-FFF2-40B4-BE49-F238E27FC236}">
              <a16:creationId xmlns:a16="http://schemas.microsoft.com/office/drawing/2014/main" id="{00000000-0008-0000-0200-00009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4" name="Picture 5">
          <a:extLst>
            <a:ext uri="{FF2B5EF4-FFF2-40B4-BE49-F238E27FC236}">
              <a16:creationId xmlns:a16="http://schemas.microsoft.com/office/drawing/2014/main" id="{00000000-0008-0000-0200-00009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5" name="Picture 5">
          <a:extLst>
            <a:ext uri="{FF2B5EF4-FFF2-40B4-BE49-F238E27FC236}">
              <a16:creationId xmlns:a16="http://schemas.microsoft.com/office/drawing/2014/main" id="{00000000-0008-0000-0200-00009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6" name="Picture 5">
          <a:extLst>
            <a:ext uri="{FF2B5EF4-FFF2-40B4-BE49-F238E27FC236}">
              <a16:creationId xmlns:a16="http://schemas.microsoft.com/office/drawing/2014/main" id="{00000000-0008-0000-0200-00009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7" name="Picture 5">
          <a:extLst>
            <a:ext uri="{FF2B5EF4-FFF2-40B4-BE49-F238E27FC236}">
              <a16:creationId xmlns:a16="http://schemas.microsoft.com/office/drawing/2014/main" id="{00000000-0008-0000-0200-00009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8" name="Picture 5">
          <a:extLst>
            <a:ext uri="{FF2B5EF4-FFF2-40B4-BE49-F238E27FC236}">
              <a16:creationId xmlns:a16="http://schemas.microsoft.com/office/drawing/2014/main" id="{00000000-0008-0000-0200-00009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9" name="Picture 5">
          <a:extLst>
            <a:ext uri="{FF2B5EF4-FFF2-40B4-BE49-F238E27FC236}">
              <a16:creationId xmlns:a16="http://schemas.microsoft.com/office/drawing/2014/main" id="{00000000-0008-0000-0200-00009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0" name="Picture 5">
          <a:extLst>
            <a:ext uri="{FF2B5EF4-FFF2-40B4-BE49-F238E27FC236}">
              <a16:creationId xmlns:a16="http://schemas.microsoft.com/office/drawing/2014/main" id="{00000000-0008-0000-0200-00009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1" name="Picture 5">
          <a:extLst>
            <a:ext uri="{FF2B5EF4-FFF2-40B4-BE49-F238E27FC236}">
              <a16:creationId xmlns:a16="http://schemas.microsoft.com/office/drawing/2014/main" id="{00000000-0008-0000-0200-00009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2" name="Picture 5">
          <a:extLst>
            <a:ext uri="{FF2B5EF4-FFF2-40B4-BE49-F238E27FC236}">
              <a16:creationId xmlns:a16="http://schemas.microsoft.com/office/drawing/2014/main" id="{00000000-0008-0000-0200-00009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3" name="Picture 5">
          <a:extLst>
            <a:ext uri="{FF2B5EF4-FFF2-40B4-BE49-F238E27FC236}">
              <a16:creationId xmlns:a16="http://schemas.microsoft.com/office/drawing/2014/main" id="{00000000-0008-0000-0200-00009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4" name="Picture 5">
          <a:extLst>
            <a:ext uri="{FF2B5EF4-FFF2-40B4-BE49-F238E27FC236}">
              <a16:creationId xmlns:a16="http://schemas.microsoft.com/office/drawing/2014/main" id="{00000000-0008-0000-0200-00009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5" name="Picture 5">
          <a:extLst>
            <a:ext uri="{FF2B5EF4-FFF2-40B4-BE49-F238E27FC236}">
              <a16:creationId xmlns:a16="http://schemas.microsoft.com/office/drawing/2014/main" id="{00000000-0008-0000-0200-00009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6" name="Picture 5">
          <a:extLst>
            <a:ext uri="{FF2B5EF4-FFF2-40B4-BE49-F238E27FC236}">
              <a16:creationId xmlns:a16="http://schemas.microsoft.com/office/drawing/2014/main" id="{00000000-0008-0000-0200-00009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7" name="Picture 5">
          <a:extLst>
            <a:ext uri="{FF2B5EF4-FFF2-40B4-BE49-F238E27FC236}">
              <a16:creationId xmlns:a16="http://schemas.microsoft.com/office/drawing/2014/main" id="{00000000-0008-0000-0200-00009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8" name="Picture 5">
          <a:extLst>
            <a:ext uri="{FF2B5EF4-FFF2-40B4-BE49-F238E27FC236}">
              <a16:creationId xmlns:a16="http://schemas.microsoft.com/office/drawing/2014/main" id="{00000000-0008-0000-0200-0000A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9" name="Picture 5">
          <a:extLst>
            <a:ext uri="{FF2B5EF4-FFF2-40B4-BE49-F238E27FC236}">
              <a16:creationId xmlns:a16="http://schemas.microsoft.com/office/drawing/2014/main" id="{00000000-0008-0000-0200-0000A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0" name="Picture 5">
          <a:extLst>
            <a:ext uri="{FF2B5EF4-FFF2-40B4-BE49-F238E27FC236}">
              <a16:creationId xmlns:a16="http://schemas.microsoft.com/office/drawing/2014/main" id="{00000000-0008-0000-0200-0000A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1" name="Picture 5">
          <a:extLst>
            <a:ext uri="{FF2B5EF4-FFF2-40B4-BE49-F238E27FC236}">
              <a16:creationId xmlns:a16="http://schemas.microsoft.com/office/drawing/2014/main" id="{00000000-0008-0000-0200-0000A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2" name="Picture 5">
          <a:extLst>
            <a:ext uri="{FF2B5EF4-FFF2-40B4-BE49-F238E27FC236}">
              <a16:creationId xmlns:a16="http://schemas.microsoft.com/office/drawing/2014/main" id="{00000000-0008-0000-0200-0000A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3" name="Picture 5">
          <a:extLst>
            <a:ext uri="{FF2B5EF4-FFF2-40B4-BE49-F238E27FC236}">
              <a16:creationId xmlns:a16="http://schemas.microsoft.com/office/drawing/2014/main" id="{00000000-0008-0000-0200-0000A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4" name="Picture 5">
          <a:extLst>
            <a:ext uri="{FF2B5EF4-FFF2-40B4-BE49-F238E27FC236}">
              <a16:creationId xmlns:a16="http://schemas.microsoft.com/office/drawing/2014/main" id="{00000000-0008-0000-0200-0000A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5" name="Picture 5">
          <a:extLst>
            <a:ext uri="{FF2B5EF4-FFF2-40B4-BE49-F238E27FC236}">
              <a16:creationId xmlns:a16="http://schemas.microsoft.com/office/drawing/2014/main" id="{00000000-0008-0000-0200-0000A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6" name="Picture 5">
          <a:extLst>
            <a:ext uri="{FF2B5EF4-FFF2-40B4-BE49-F238E27FC236}">
              <a16:creationId xmlns:a16="http://schemas.microsoft.com/office/drawing/2014/main" id="{00000000-0008-0000-0200-0000A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7" name="Picture 5">
          <a:extLst>
            <a:ext uri="{FF2B5EF4-FFF2-40B4-BE49-F238E27FC236}">
              <a16:creationId xmlns:a16="http://schemas.microsoft.com/office/drawing/2014/main" id="{00000000-0008-0000-0200-0000A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8" name="Picture 5">
          <a:extLst>
            <a:ext uri="{FF2B5EF4-FFF2-40B4-BE49-F238E27FC236}">
              <a16:creationId xmlns:a16="http://schemas.microsoft.com/office/drawing/2014/main" id="{00000000-0008-0000-0200-0000A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9" name="Picture 5">
          <a:extLst>
            <a:ext uri="{FF2B5EF4-FFF2-40B4-BE49-F238E27FC236}">
              <a16:creationId xmlns:a16="http://schemas.microsoft.com/office/drawing/2014/main" id="{00000000-0008-0000-0200-0000A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0" name="Picture 5">
          <a:extLst>
            <a:ext uri="{FF2B5EF4-FFF2-40B4-BE49-F238E27FC236}">
              <a16:creationId xmlns:a16="http://schemas.microsoft.com/office/drawing/2014/main" id="{00000000-0008-0000-0200-0000A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1" name="Picture 5">
          <a:extLst>
            <a:ext uri="{FF2B5EF4-FFF2-40B4-BE49-F238E27FC236}">
              <a16:creationId xmlns:a16="http://schemas.microsoft.com/office/drawing/2014/main" id="{00000000-0008-0000-0200-0000A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2" name="Picture 5">
          <a:extLst>
            <a:ext uri="{FF2B5EF4-FFF2-40B4-BE49-F238E27FC236}">
              <a16:creationId xmlns:a16="http://schemas.microsoft.com/office/drawing/2014/main" id="{00000000-0008-0000-0200-0000A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3" name="Picture 5">
          <a:extLst>
            <a:ext uri="{FF2B5EF4-FFF2-40B4-BE49-F238E27FC236}">
              <a16:creationId xmlns:a16="http://schemas.microsoft.com/office/drawing/2014/main" id="{00000000-0008-0000-0200-0000A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4" name="Picture 5">
          <a:extLst>
            <a:ext uri="{FF2B5EF4-FFF2-40B4-BE49-F238E27FC236}">
              <a16:creationId xmlns:a16="http://schemas.microsoft.com/office/drawing/2014/main" id="{00000000-0008-0000-0200-0000B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5" name="Picture 5">
          <a:extLst>
            <a:ext uri="{FF2B5EF4-FFF2-40B4-BE49-F238E27FC236}">
              <a16:creationId xmlns:a16="http://schemas.microsoft.com/office/drawing/2014/main" id="{00000000-0008-0000-0200-0000B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6" name="Picture 5">
          <a:extLst>
            <a:ext uri="{FF2B5EF4-FFF2-40B4-BE49-F238E27FC236}">
              <a16:creationId xmlns:a16="http://schemas.microsoft.com/office/drawing/2014/main" id="{00000000-0008-0000-0200-0000B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7" name="Picture 5">
          <a:extLst>
            <a:ext uri="{FF2B5EF4-FFF2-40B4-BE49-F238E27FC236}">
              <a16:creationId xmlns:a16="http://schemas.microsoft.com/office/drawing/2014/main" id="{00000000-0008-0000-0200-0000B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8" name="Picture 5">
          <a:extLst>
            <a:ext uri="{FF2B5EF4-FFF2-40B4-BE49-F238E27FC236}">
              <a16:creationId xmlns:a16="http://schemas.microsoft.com/office/drawing/2014/main" id="{00000000-0008-0000-0200-0000B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9" name="Picture 5">
          <a:extLst>
            <a:ext uri="{FF2B5EF4-FFF2-40B4-BE49-F238E27FC236}">
              <a16:creationId xmlns:a16="http://schemas.microsoft.com/office/drawing/2014/main" id="{00000000-0008-0000-0200-0000B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0" name="Picture 5">
          <a:extLst>
            <a:ext uri="{FF2B5EF4-FFF2-40B4-BE49-F238E27FC236}">
              <a16:creationId xmlns:a16="http://schemas.microsoft.com/office/drawing/2014/main" id="{00000000-0008-0000-0200-0000B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1" name="Picture 5">
          <a:extLst>
            <a:ext uri="{FF2B5EF4-FFF2-40B4-BE49-F238E27FC236}">
              <a16:creationId xmlns:a16="http://schemas.microsoft.com/office/drawing/2014/main" id="{00000000-0008-0000-0200-0000B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2" name="Picture 5">
          <a:extLst>
            <a:ext uri="{FF2B5EF4-FFF2-40B4-BE49-F238E27FC236}">
              <a16:creationId xmlns:a16="http://schemas.microsoft.com/office/drawing/2014/main" id="{00000000-0008-0000-0200-0000B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3" name="Picture 5">
          <a:extLst>
            <a:ext uri="{FF2B5EF4-FFF2-40B4-BE49-F238E27FC236}">
              <a16:creationId xmlns:a16="http://schemas.microsoft.com/office/drawing/2014/main" id="{00000000-0008-0000-0200-0000B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4" name="Picture 5">
          <a:extLst>
            <a:ext uri="{FF2B5EF4-FFF2-40B4-BE49-F238E27FC236}">
              <a16:creationId xmlns:a16="http://schemas.microsoft.com/office/drawing/2014/main" id="{00000000-0008-0000-0200-0000B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5" name="Picture 5">
          <a:extLst>
            <a:ext uri="{FF2B5EF4-FFF2-40B4-BE49-F238E27FC236}">
              <a16:creationId xmlns:a16="http://schemas.microsoft.com/office/drawing/2014/main" id="{00000000-0008-0000-0200-0000B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6" name="Picture 5">
          <a:extLst>
            <a:ext uri="{FF2B5EF4-FFF2-40B4-BE49-F238E27FC236}">
              <a16:creationId xmlns:a16="http://schemas.microsoft.com/office/drawing/2014/main" id="{00000000-0008-0000-0200-0000B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7" name="Picture 5">
          <a:extLst>
            <a:ext uri="{FF2B5EF4-FFF2-40B4-BE49-F238E27FC236}">
              <a16:creationId xmlns:a16="http://schemas.microsoft.com/office/drawing/2014/main" id="{00000000-0008-0000-0200-0000B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8" name="Picture 5">
          <a:extLst>
            <a:ext uri="{FF2B5EF4-FFF2-40B4-BE49-F238E27FC236}">
              <a16:creationId xmlns:a16="http://schemas.microsoft.com/office/drawing/2014/main" id="{00000000-0008-0000-0200-0000B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9" name="Picture 5">
          <a:extLst>
            <a:ext uri="{FF2B5EF4-FFF2-40B4-BE49-F238E27FC236}">
              <a16:creationId xmlns:a16="http://schemas.microsoft.com/office/drawing/2014/main" id="{00000000-0008-0000-0200-0000B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0" name="Picture 5">
          <a:extLst>
            <a:ext uri="{FF2B5EF4-FFF2-40B4-BE49-F238E27FC236}">
              <a16:creationId xmlns:a16="http://schemas.microsoft.com/office/drawing/2014/main" id="{00000000-0008-0000-0200-0000C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1" name="Picture 5">
          <a:extLst>
            <a:ext uri="{FF2B5EF4-FFF2-40B4-BE49-F238E27FC236}">
              <a16:creationId xmlns:a16="http://schemas.microsoft.com/office/drawing/2014/main" id="{00000000-0008-0000-0200-0000C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2" name="Picture 5">
          <a:extLst>
            <a:ext uri="{FF2B5EF4-FFF2-40B4-BE49-F238E27FC236}">
              <a16:creationId xmlns:a16="http://schemas.microsoft.com/office/drawing/2014/main" id="{00000000-0008-0000-0200-0000C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3" name="Picture 5">
          <a:extLst>
            <a:ext uri="{FF2B5EF4-FFF2-40B4-BE49-F238E27FC236}">
              <a16:creationId xmlns:a16="http://schemas.microsoft.com/office/drawing/2014/main" id="{00000000-0008-0000-0200-0000C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4" name="Picture 5">
          <a:extLst>
            <a:ext uri="{FF2B5EF4-FFF2-40B4-BE49-F238E27FC236}">
              <a16:creationId xmlns:a16="http://schemas.microsoft.com/office/drawing/2014/main" id="{00000000-0008-0000-0200-0000C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5" name="Picture 5">
          <a:extLst>
            <a:ext uri="{FF2B5EF4-FFF2-40B4-BE49-F238E27FC236}">
              <a16:creationId xmlns:a16="http://schemas.microsoft.com/office/drawing/2014/main" id="{00000000-0008-0000-0200-0000C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6" name="Picture 5">
          <a:extLst>
            <a:ext uri="{FF2B5EF4-FFF2-40B4-BE49-F238E27FC236}">
              <a16:creationId xmlns:a16="http://schemas.microsoft.com/office/drawing/2014/main" id="{00000000-0008-0000-0200-0000C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7" name="Picture 5">
          <a:extLst>
            <a:ext uri="{FF2B5EF4-FFF2-40B4-BE49-F238E27FC236}">
              <a16:creationId xmlns:a16="http://schemas.microsoft.com/office/drawing/2014/main" id="{00000000-0008-0000-0200-0000C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8" name="Picture 5">
          <a:extLst>
            <a:ext uri="{FF2B5EF4-FFF2-40B4-BE49-F238E27FC236}">
              <a16:creationId xmlns:a16="http://schemas.microsoft.com/office/drawing/2014/main" id="{00000000-0008-0000-0200-0000C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9" name="Picture 5">
          <a:extLst>
            <a:ext uri="{FF2B5EF4-FFF2-40B4-BE49-F238E27FC236}">
              <a16:creationId xmlns:a16="http://schemas.microsoft.com/office/drawing/2014/main" id="{00000000-0008-0000-0200-0000C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0" name="Picture 5">
          <a:extLst>
            <a:ext uri="{FF2B5EF4-FFF2-40B4-BE49-F238E27FC236}">
              <a16:creationId xmlns:a16="http://schemas.microsoft.com/office/drawing/2014/main" id="{00000000-0008-0000-0200-0000C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1" name="Picture 5">
          <a:extLst>
            <a:ext uri="{FF2B5EF4-FFF2-40B4-BE49-F238E27FC236}">
              <a16:creationId xmlns:a16="http://schemas.microsoft.com/office/drawing/2014/main" id="{00000000-0008-0000-0200-0000C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2" name="Picture 5">
          <a:extLst>
            <a:ext uri="{FF2B5EF4-FFF2-40B4-BE49-F238E27FC236}">
              <a16:creationId xmlns:a16="http://schemas.microsoft.com/office/drawing/2014/main" id="{00000000-0008-0000-0200-0000C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3" name="Picture 5">
          <a:extLst>
            <a:ext uri="{FF2B5EF4-FFF2-40B4-BE49-F238E27FC236}">
              <a16:creationId xmlns:a16="http://schemas.microsoft.com/office/drawing/2014/main" id="{00000000-0008-0000-0200-0000C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4" name="Picture 5">
          <a:extLst>
            <a:ext uri="{FF2B5EF4-FFF2-40B4-BE49-F238E27FC236}">
              <a16:creationId xmlns:a16="http://schemas.microsoft.com/office/drawing/2014/main" id="{00000000-0008-0000-0200-0000C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5" name="Picture 5">
          <a:extLst>
            <a:ext uri="{FF2B5EF4-FFF2-40B4-BE49-F238E27FC236}">
              <a16:creationId xmlns:a16="http://schemas.microsoft.com/office/drawing/2014/main" id="{00000000-0008-0000-0200-0000C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6" name="Picture 5">
          <a:extLst>
            <a:ext uri="{FF2B5EF4-FFF2-40B4-BE49-F238E27FC236}">
              <a16:creationId xmlns:a16="http://schemas.microsoft.com/office/drawing/2014/main" id="{00000000-0008-0000-0200-0000D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7" name="Picture 5">
          <a:extLst>
            <a:ext uri="{FF2B5EF4-FFF2-40B4-BE49-F238E27FC236}">
              <a16:creationId xmlns:a16="http://schemas.microsoft.com/office/drawing/2014/main" id="{00000000-0008-0000-0200-0000D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8" name="Picture 5">
          <a:extLst>
            <a:ext uri="{FF2B5EF4-FFF2-40B4-BE49-F238E27FC236}">
              <a16:creationId xmlns:a16="http://schemas.microsoft.com/office/drawing/2014/main" id="{00000000-0008-0000-0200-0000D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9" name="Picture 5">
          <a:extLst>
            <a:ext uri="{FF2B5EF4-FFF2-40B4-BE49-F238E27FC236}">
              <a16:creationId xmlns:a16="http://schemas.microsoft.com/office/drawing/2014/main" id="{00000000-0008-0000-0200-0000D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0" name="Picture 5">
          <a:extLst>
            <a:ext uri="{FF2B5EF4-FFF2-40B4-BE49-F238E27FC236}">
              <a16:creationId xmlns:a16="http://schemas.microsoft.com/office/drawing/2014/main" id="{00000000-0008-0000-0200-0000D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1" name="Picture 5">
          <a:extLst>
            <a:ext uri="{FF2B5EF4-FFF2-40B4-BE49-F238E27FC236}">
              <a16:creationId xmlns:a16="http://schemas.microsoft.com/office/drawing/2014/main" id="{00000000-0008-0000-0200-0000D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2" name="Picture 5">
          <a:extLst>
            <a:ext uri="{FF2B5EF4-FFF2-40B4-BE49-F238E27FC236}">
              <a16:creationId xmlns:a16="http://schemas.microsoft.com/office/drawing/2014/main" id="{00000000-0008-0000-0200-0000D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3" name="Picture 5">
          <a:extLst>
            <a:ext uri="{FF2B5EF4-FFF2-40B4-BE49-F238E27FC236}">
              <a16:creationId xmlns:a16="http://schemas.microsoft.com/office/drawing/2014/main" id="{00000000-0008-0000-0200-0000D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4" name="Picture 5">
          <a:extLst>
            <a:ext uri="{FF2B5EF4-FFF2-40B4-BE49-F238E27FC236}">
              <a16:creationId xmlns:a16="http://schemas.microsoft.com/office/drawing/2014/main" id="{00000000-0008-0000-0200-0000D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5" name="Picture 5">
          <a:extLst>
            <a:ext uri="{FF2B5EF4-FFF2-40B4-BE49-F238E27FC236}">
              <a16:creationId xmlns:a16="http://schemas.microsoft.com/office/drawing/2014/main" id="{00000000-0008-0000-0200-0000D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6" name="Picture 5">
          <a:extLst>
            <a:ext uri="{FF2B5EF4-FFF2-40B4-BE49-F238E27FC236}">
              <a16:creationId xmlns:a16="http://schemas.microsoft.com/office/drawing/2014/main" id="{00000000-0008-0000-0200-0000D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7" name="Picture 5">
          <a:extLst>
            <a:ext uri="{FF2B5EF4-FFF2-40B4-BE49-F238E27FC236}">
              <a16:creationId xmlns:a16="http://schemas.microsoft.com/office/drawing/2014/main" id="{00000000-0008-0000-0200-0000D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8" name="Picture 5">
          <a:extLst>
            <a:ext uri="{FF2B5EF4-FFF2-40B4-BE49-F238E27FC236}">
              <a16:creationId xmlns:a16="http://schemas.microsoft.com/office/drawing/2014/main" id="{00000000-0008-0000-0200-0000D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9" name="Picture 5">
          <a:extLst>
            <a:ext uri="{FF2B5EF4-FFF2-40B4-BE49-F238E27FC236}">
              <a16:creationId xmlns:a16="http://schemas.microsoft.com/office/drawing/2014/main" id="{00000000-0008-0000-0200-0000D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0" name="Picture 5">
          <a:extLst>
            <a:ext uri="{FF2B5EF4-FFF2-40B4-BE49-F238E27FC236}">
              <a16:creationId xmlns:a16="http://schemas.microsoft.com/office/drawing/2014/main" id="{00000000-0008-0000-0200-0000D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1" name="Picture 5">
          <a:extLst>
            <a:ext uri="{FF2B5EF4-FFF2-40B4-BE49-F238E27FC236}">
              <a16:creationId xmlns:a16="http://schemas.microsoft.com/office/drawing/2014/main" id="{00000000-0008-0000-0200-0000D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2" name="Picture 5">
          <a:extLst>
            <a:ext uri="{FF2B5EF4-FFF2-40B4-BE49-F238E27FC236}">
              <a16:creationId xmlns:a16="http://schemas.microsoft.com/office/drawing/2014/main" id="{00000000-0008-0000-0200-0000E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3" name="Picture 5">
          <a:extLst>
            <a:ext uri="{FF2B5EF4-FFF2-40B4-BE49-F238E27FC236}">
              <a16:creationId xmlns:a16="http://schemas.microsoft.com/office/drawing/2014/main" id="{00000000-0008-0000-0200-0000E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4" name="Picture 5">
          <a:extLst>
            <a:ext uri="{FF2B5EF4-FFF2-40B4-BE49-F238E27FC236}">
              <a16:creationId xmlns:a16="http://schemas.microsoft.com/office/drawing/2014/main" id="{00000000-0008-0000-0200-0000E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5" name="Picture 5">
          <a:extLst>
            <a:ext uri="{FF2B5EF4-FFF2-40B4-BE49-F238E27FC236}">
              <a16:creationId xmlns:a16="http://schemas.microsoft.com/office/drawing/2014/main" id="{00000000-0008-0000-0200-0000E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6" name="Picture 5">
          <a:extLst>
            <a:ext uri="{FF2B5EF4-FFF2-40B4-BE49-F238E27FC236}">
              <a16:creationId xmlns:a16="http://schemas.microsoft.com/office/drawing/2014/main" id="{00000000-0008-0000-0200-0000E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7" name="Picture 5">
          <a:extLst>
            <a:ext uri="{FF2B5EF4-FFF2-40B4-BE49-F238E27FC236}">
              <a16:creationId xmlns:a16="http://schemas.microsoft.com/office/drawing/2014/main" id="{00000000-0008-0000-0200-0000E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8" name="Picture 5">
          <a:extLst>
            <a:ext uri="{FF2B5EF4-FFF2-40B4-BE49-F238E27FC236}">
              <a16:creationId xmlns:a16="http://schemas.microsoft.com/office/drawing/2014/main" id="{00000000-0008-0000-0200-0000E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9" name="Picture 5">
          <a:extLst>
            <a:ext uri="{FF2B5EF4-FFF2-40B4-BE49-F238E27FC236}">
              <a16:creationId xmlns:a16="http://schemas.microsoft.com/office/drawing/2014/main" id="{00000000-0008-0000-0200-0000E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0" name="Picture 5">
          <a:extLst>
            <a:ext uri="{FF2B5EF4-FFF2-40B4-BE49-F238E27FC236}">
              <a16:creationId xmlns:a16="http://schemas.microsoft.com/office/drawing/2014/main" id="{00000000-0008-0000-0200-0000E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1" name="Picture 5">
          <a:extLst>
            <a:ext uri="{FF2B5EF4-FFF2-40B4-BE49-F238E27FC236}">
              <a16:creationId xmlns:a16="http://schemas.microsoft.com/office/drawing/2014/main" id="{00000000-0008-0000-0200-0000E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2" name="Picture 5">
          <a:extLst>
            <a:ext uri="{FF2B5EF4-FFF2-40B4-BE49-F238E27FC236}">
              <a16:creationId xmlns:a16="http://schemas.microsoft.com/office/drawing/2014/main" id="{00000000-0008-0000-0200-0000E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3" name="Picture 5">
          <a:extLst>
            <a:ext uri="{FF2B5EF4-FFF2-40B4-BE49-F238E27FC236}">
              <a16:creationId xmlns:a16="http://schemas.microsoft.com/office/drawing/2014/main" id="{00000000-0008-0000-0200-0000E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4" name="Picture 5">
          <a:extLst>
            <a:ext uri="{FF2B5EF4-FFF2-40B4-BE49-F238E27FC236}">
              <a16:creationId xmlns:a16="http://schemas.microsoft.com/office/drawing/2014/main" id="{00000000-0008-0000-0200-0000E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5" name="Picture 5">
          <a:extLst>
            <a:ext uri="{FF2B5EF4-FFF2-40B4-BE49-F238E27FC236}">
              <a16:creationId xmlns:a16="http://schemas.microsoft.com/office/drawing/2014/main" id="{00000000-0008-0000-0200-0000E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6" name="Picture 5">
          <a:extLst>
            <a:ext uri="{FF2B5EF4-FFF2-40B4-BE49-F238E27FC236}">
              <a16:creationId xmlns:a16="http://schemas.microsoft.com/office/drawing/2014/main" id="{00000000-0008-0000-0200-0000E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7" name="Picture 5">
          <a:extLst>
            <a:ext uri="{FF2B5EF4-FFF2-40B4-BE49-F238E27FC236}">
              <a16:creationId xmlns:a16="http://schemas.microsoft.com/office/drawing/2014/main" id="{00000000-0008-0000-0200-0000E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8" name="Picture 5">
          <a:extLst>
            <a:ext uri="{FF2B5EF4-FFF2-40B4-BE49-F238E27FC236}">
              <a16:creationId xmlns:a16="http://schemas.microsoft.com/office/drawing/2014/main" id="{00000000-0008-0000-0200-0000F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9" name="Picture 5">
          <a:extLst>
            <a:ext uri="{FF2B5EF4-FFF2-40B4-BE49-F238E27FC236}">
              <a16:creationId xmlns:a16="http://schemas.microsoft.com/office/drawing/2014/main" id="{00000000-0008-0000-0200-0000F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0" name="Picture 5">
          <a:extLst>
            <a:ext uri="{FF2B5EF4-FFF2-40B4-BE49-F238E27FC236}">
              <a16:creationId xmlns:a16="http://schemas.microsoft.com/office/drawing/2014/main" id="{00000000-0008-0000-0200-0000F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1" name="Picture 5">
          <a:extLst>
            <a:ext uri="{FF2B5EF4-FFF2-40B4-BE49-F238E27FC236}">
              <a16:creationId xmlns:a16="http://schemas.microsoft.com/office/drawing/2014/main" id="{00000000-0008-0000-0200-0000F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2" name="Picture 5">
          <a:extLst>
            <a:ext uri="{FF2B5EF4-FFF2-40B4-BE49-F238E27FC236}">
              <a16:creationId xmlns:a16="http://schemas.microsoft.com/office/drawing/2014/main" id="{00000000-0008-0000-0200-0000F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3" name="Picture 5">
          <a:extLst>
            <a:ext uri="{FF2B5EF4-FFF2-40B4-BE49-F238E27FC236}">
              <a16:creationId xmlns:a16="http://schemas.microsoft.com/office/drawing/2014/main" id="{00000000-0008-0000-0200-0000F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4" name="Picture 5">
          <a:extLst>
            <a:ext uri="{FF2B5EF4-FFF2-40B4-BE49-F238E27FC236}">
              <a16:creationId xmlns:a16="http://schemas.microsoft.com/office/drawing/2014/main" id="{00000000-0008-0000-0200-0000F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5" name="Picture 5">
          <a:extLst>
            <a:ext uri="{FF2B5EF4-FFF2-40B4-BE49-F238E27FC236}">
              <a16:creationId xmlns:a16="http://schemas.microsoft.com/office/drawing/2014/main" id="{00000000-0008-0000-0200-0000F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6" name="Picture 5">
          <a:extLst>
            <a:ext uri="{FF2B5EF4-FFF2-40B4-BE49-F238E27FC236}">
              <a16:creationId xmlns:a16="http://schemas.microsoft.com/office/drawing/2014/main" id="{00000000-0008-0000-0200-0000F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7" name="Picture 5">
          <a:extLst>
            <a:ext uri="{FF2B5EF4-FFF2-40B4-BE49-F238E27FC236}">
              <a16:creationId xmlns:a16="http://schemas.microsoft.com/office/drawing/2014/main" id="{00000000-0008-0000-0200-0000F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8" name="Picture 5">
          <a:extLst>
            <a:ext uri="{FF2B5EF4-FFF2-40B4-BE49-F238E27FC236}">
              <a16:creationId xmlns:a16="http://schemas.microsoft.com/office/drawing/2014/main" id="{00000000-0008-0000-0200-0000F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9" name="Picture 5">
          <a:extLst>
            <a:ext uri="{FF2B5EF4-FFF2-40B4-BE49-F238E27FC236}">
              <a16:creationId xmlns:a16="http://schemas.microsoft.com/office/drawing/2014/main" id="{00000000-0008-0000-0200-0000F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0" name="Picture 5">
          <a:extLst>
            <a:ext uri="{FF2B5EF4-FFF2-40B4-BE49-F238E27FC236}">
              <a16:creationId xmlns:a16="http://schemas.microsoft.com/office/drawing/2014/main" id="{00000000-0008-0000-0200-0000F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1" name="Picture 5">
          <a:extLst>
            <a:ext uri="{FF2B5EF4-FFF2-40B4-BE49-F238E27FC236}">
              <a16:creationId xmlns:a16="http://schemas.microsoft.com/office/drawing/2014/main" id="{00000000-0008-0000-0200-0000F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2" name="Picture 5">
          <a:extLst>
            <a:ext uri="{FF2B5EF4-FFF2-40B4-BE49-F238E27FC236}">
              <a16:creationId xmlns:a16="http://schemas.microsoft.com/office/drawing/2014/main" id="{00000000-0008-0000-0200-0000F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3" name="Picture 5">
          <a:extLst>
            <a:ext uri="{FF2B5EF4-FFF2-40B4-BE49-F238E27FC236}">
              <a16:creationId xmlns:a16="http://schemas.microsoft.com/office/drawing/2014/main" id="{00000000-0008-0000-0200-0000F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4" name="Picture 5">
          <a:extLst>
            <a:ext uri="{FF2B5EF4-FFF2-40B4-BE49-F238E27FC236}">
              <a16:creationId xmlns:a16="http://schemas.microsoft.com/office/drawing/2014/main" id="{00000000-0008-0000-0200-00000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5" name="Picture 5">
          <a:extLst>
            <a:ext uri="{FF2B5EF4-FFF2-40B4-BE49-F238E27FC236}">
              <a16:creationId xmlns:a16="http://schemas.microsoft.com/office/drawing/2014/main" id="{00000000-0008-0000-0200-00000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6" name="Picture 5">
          <a:extLst>
            <a:ext uri="{FF2B5EF4-FFF2-40B4-BE49-F238E27FC236}">
              <a16:creationId xmlns:a16="http://schemas.microsoft.com/office/drawing/2014/main" id="{00000000-0008-0000-0200-00000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7" name="Picture 5">
          <a:extLst>
            <a:ext uri="{FF2B5EF4-FFF2-40B4-BE49-F238E27FC236}">
              <a16:creationId xmlns:a16="http://schemas.microsoft.com/office/drawing/2014/main" id="{00000000-0008-0000-0200-00000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8" name="Picture 5">
          <a:extLst>
            <a:ext uri="{FF2B5EF4-FFF2-40B4-BE49-F238E27FC236}">
              <a16:creationId xmlns:a16="http://schemas.microsoft.com/office/drawing/2014/main" id="{00000000-0008-0000-0200-00000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200-00000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id="{00000000-0008-0000-0200-00000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1" name="Picture 5">
          <a:extLst>
            <a:ext uri="{FF2B5EF4-FFF2-40B4-BE49-F238E27FC236}">
              <a16:creationId xmlns:a16="http://schemas.microsoft.com/office/drawing/2014/main" id="{00000000-0008-0000-0200-00000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2" name="Picture 5">
          <a:extLst>
            <a:ext uri="{FF2B5EF4-FFF2-40B4-BE49-F238E27FC236}">
              <a16:creationId xmlns:a16="http://schemas.microsoft.com/office/drawing/2014/main" id="{00000000-0008-0000-0200-00000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3" name="Picture 5">
          <a:extLst>
            <a:ext uri="{FF2B5EF4-FFF2-40B4-BE49-F238E27FC236}">
              <a16:creationId xmlns:a16="http://schemas.microsoft.com/office/drawing/2014/main" id="{00000000-0008-0000-0200-00000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4" name="Picture 5">
          <a:extLst>
            <a:ext uri="{FF2B5EF4-FFF2-40B4-BE49-F238E27FC236}">
              <a16:creationId xmlns:a16="http://schemas.microsoft.com/office/drawing/2014/main" id="{00000000-0008-0000-0200-00000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5" name="Picture 5">
          <a:extLst>
            <a:ext uri="{FF2B5EF4-FFF2-40B4-BE49-F238E27FC236}">
              <a16:creationId xmlns:a16="http://schemas.microsoft.com/office/drawing/2014/main" id="{00000000-0008-0000-0200-00000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6" name="Picture 5">
          <a:extLst>
            <a:ext uri="{FF2B5EF4-FFF2-40B4-BE49-F238E27FC236}">
              <a16:creationId xmlns:a16="http://schemas.microsoft.com/office/drawing/2014/main" id="{00000000-0008-0000-0200-00000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7" name="Picture 5">
          <a:extLst>
            <a:ext uri="{FF2B5EF4-FFF2-40B4-BE49-F238E27FC236}">
              <a16:creationId xmlns:a16="http://schemas.microsoft.com/office/drawing/2014/main" id="{00000000-0008-0000-0200-00000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8" name="Picture 5">
          <a:extLst>
            <a:ext uri="{FF2B5EF4-FFF2-40B4-BE49-F238E27FC236}">
              <a16:creationId xmlns:a16="http://schemas.microsoft.com/office/drawing/2014/main" id="{00000000-0008-0000-0200-00000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9" name="Picture 5">
          <a:extLst>
            <a:ext uri="{FF2B5EF4-FFF2-40B4-BE49-F238E27FC236}">
              <a16:creationId xmlns:a16="http://schemas.microsoft.com/office/drawing/2014/main" id="{00000000-0008-0000-0200-00000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0" name="Picture 5">
          <a:extLst>
            <a:ext uri="{FF2B5EF4-FFF2-40B4-BE49-F238E27FC236}">
              <a16:creationId xmlns:a16="http://schemas.microsoft.com/office/drawing/2014/main" id="{00000000-0008-0000-0200-00001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1" name="Picture 5">
          <a:extLst>
            <a:ext uri="{FF2B5EF4-FFF2-40B4-BE49-F238E27FC236}">
              <a16:creationId xmlns:a16="http://schemas.microsoft.com/office/drawing/2014/main" id="{00000000-0008-0000-0200-00001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2" name="Picture 5">
          <a:extLst>
            <a:ext uri="{FF2B5EF4-FFF2-40B4-BE49-F238E27FC236}">
              <a16:creationId xmlns:a16="http://schemas.microsoft.com/office/drawing/2014/main" id="{00000000-0008-0000-0200-00001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3" name="Picture 5">
          <a:extLst>
            <a:ext uri="{FF2B5EF4-FFF2-40B4-BE49-F238E27FC236}">
              <a16:creationId xmlns:a16="http://schemas.microsoft.com/office/drawing/2014/main" id="{00000000-0008-0000-0200-00001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4" name="Picture 5">
          <a:extLst>
            <a:ext uri="{FF2B5EF4-FFF2-40B4-BE49-F238E27FC236}">
              <a16:creationId xmlns:a16="http://schemas.microsoft.com/office/drawing/2014/main" id="{00000000-0008-0000-0200-00001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5" name="Picture 5">
          <a:extLst>
            <a:ext uri="{FF2B5EF4-FFF2-40B4-BE49-F238E27FC236}">
              <a16:creationId xmlns:a16="http://schemas.microsoft.com/office/drawing/2014/main" id="{00000000-0008-0000-0200-00001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6" name="Picture 5">
          <a:extLst>
            <a:ext uri="{FF2B5EF4-FFF2-40B4-BE49-F238E27FC236}">
              <a16:creationId xmlns:a16="http://schemas.microsoft.com/office/drawing/2014/main" id="{00000000-0008-0000-0200-00001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7" name="Picture 5">
          <a:extLst>
            <a:ext uri="{FF2B5EF4-FFF2-40B4-BE49-F238E27FC236}">
              <a16:creationId xmlns:a16="http://schemas.microsoft.com/office/drawing/2014/main" id="{00000000-0008-0000-0200-00001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8" name="Picture 5">
          <a:extLst>
            <a:ext uri="{FF2B5EF4-FFF2-40B4-BE49-F238E27FC236}">
              <a16:creationId xmlns:a16="http://schemas.microsoft.com/office/drawing/2014/main" id="{00000000-0008-0000-0200-00001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9" name="Picture 5">
          <a:extLst>
            <a:ext uri="{FF2B5EF4-FFF2-40B4-BE49-F238E27FC236}">
              <a16:creationId xmlns:a16="http://schemas.microsoft.com/office/drawing/2014/main" id="{00000000-0008-0000-0200-00001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0" name="Picture 5">
          <a:extLst>
            <a:ext uri="{FF2B5EF4-FFF2-40B4-BE49-F238E27FC236}">
              <a16:creationId xmlns:a16="http://schemas.microsoft.com/office/drawing/2014/main" id="{00000000-0008-0000-0200-00001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1" name="Picture 5">
          <a:extLst>
            <a:ext uri="{FF2B5EF4-FFF2-40B4-BE49-F238E27FC236}">
              <a16:creationId xmlns:a16="http://schemas.microsoft.com/office/drawing/2014/main" id="{00000000-0008-0000-0200-00001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2" name="Picture 5">
          <a:extLst>
            <a:ext uri="{FF2B5EF4-FFF2-40B4-BE49-F238E27FC236}">
              <a16:creationId xmlns:a16="http://schemas.microsoft.com/office/drawing/2014/main" id="{00000000-0008-0000-0200-00001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3" name="Picture 5">
          <a:extLst>
            <a:ext uri="{FF2B5EF4-FFF2-40B4-BE49-F238E27FC236}">
              <a16:creationId xmlns:a16="http://schemas.microsoft.com/office/drawing/2014/main" id="{00000000-0008-0000-0200-00001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4" name="Picture 5">
          <a:extLst>
            <a:ext uri="{FF2B5EF4-FFF2-40B4-BE49-F238E27FC236}">
              <a16:creationId xmlns:a16="http://schemas.microsoft.com/office/drawing/2014/main" id="{00000000-0008-0000-0200-00001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5" name="Picture 5">
          <a:extLst>
            <a:ext uri="{FF2B5EF4-FFF2-40B4-BE49-F238E27FC236}">
              <a16:creationId xmlns:a16="http://schemas.microsoft.com/office/drawing/2014/main" id="{00000000-0008-0000-0200-00001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6" name="Picture 5">
          <a:extLst>
            <a:ext uri="{FF2B5EF4-FFF2-40B4-BE49-F238E27FC236}">
              <a16:creationId xmlns:a16="http://schemas.microsoft.com/office/drawing/2014/main" id="{00000000-0008-0000-0200-00002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7" name="Picture 5">
          <a:extLst>
            <a:ext uri="{FF2B5EF4-FFF2-40B4-BE49-F238E27FC236}">
              <a16:creationId xmlns:a16="http://schemas.microsoft.com/office/drawing/2014/main" id="{00000000-0008-0000-0200-00002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8" name="Picture 5">
          <a:extLst>
            <a:ext uri="{FF2B5EF4-FFF2-40B4-BE49-F238E27FC236}">
              <a16:creationId xmlns:a16="http://schemas.microsoft.com/office/drawing/2014/main" id="{00000000-0008-0000-0200-00002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9" name="Picture 5">
          <a:extLst>
            <a:ext uri="{FF2B5EF4-FFF2-40B4-BE49-F238E27FC236}">
              <a16:creationId xmlns:a16="http://schemas.microsoft.com/office/drawing/2014/main" id="{00000000-0008-0000-0200-00002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0" name="Picture 5">
          <a:extLst>
            <a:ext uri="{FF2B5EF4-FFF2-40B4-BE49-F238E27FC236}">
              <a16:creationId xmlns:a16="http://schemas.microsoft.com/office/drawing/2014/main" id="{00000000-0008-0000-0200-00002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1" name="Picture 5">
          <a:extLst>
            <a:ext uri="{FF2B5EF4-FFF2-40B4-BE49-F238E27FC236}">
              <a16:creationId xmlns:a16="http://schemas.microsoft.com/office/drawing/2014/main" id="{00000000-0008-0000-0200-00002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2" name="Picture 5">
          <a:extLst>
            <a:ext uri="{FF2B5EF4-FFF2-40B4-BE49-F238E27FC236}">
              <a16:creationId xmlns:a16="http://schemas.microsoft.com/office/drawing/2014/main" id="{00000000-0008-0000-0200-00002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3" name="Picture 5">
          <a:extLst>
            <a:ext uri="{FF2B5EF4-FFF2-40B4-BE49-F238E27FC236}">
              <a16:creationId xmlns:a16="http://schemas.microsoft.com/office/drawing/2014/main" id="{00000000-0008-0000-0200-00002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4" name="Picture 5">
          <a:extLst>
            <a:ext uri="{FF2B5EF4-FFF2-40B4-BE49-F238E27FC236}">
              <a16:creationId xmlns:a16="http://schemas.microsoft.com/office/drawing/2014/main" id="{00000000-0008-0000-0200-00002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5" name="Picture 5">
          <a:extLst>
            <a:ext uri="{FF2B5EF4-FFF2-40B4-BE49-F238E27FC236}">
              <a16:creationId xmlns:a16="http://schemas.microsoft.com/office/drawing/2014/main" id="{00000000-0008-0000-0200-00002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6" name="Picture 5">
          <a:extLst>
            <a:ext uri="{FF2B5EF4-FFF2-40B4-BE49-F238E27FC236}">
              <a16:creationId xmlns:a16="http://schemas.microsoft.com/office/drawing/2014/main" id="{00000000-0008-0000-0200-00002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7" name="Picture 5">
          <a:extLst>
            <a:ext uri="{FF2B5EF4-FFF2-40B4-BE49-F238E27FC236}">
              <a16:creationId xmlns:a16="http://schemas.microsoft.com/office/drawing/2014/main" id="{00000000-0008-0000-0200-00002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8" name="Picture 5">
          <a:extLst>
            <a:ext uri="{FF2B5EF4-FFF2-40B4-BE49-F238E27FC236}">
              <a16:creationId xmlns:a16="http://schemas.microsoft.com/office/drawing/2014/main" id="{00000000-0008-0000-0200-00002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9" name="Picture 5">
          <a:extLst>
            <a:ext uri="{FF2B5EF4-FFF2-40B4-BE49-F238E27FC236}">
              <a16:creationId xmlns:a16="http://schemas.microsoft.com/office/drawing/2014/main" id="{00000000-0008-0000-0200-00002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0" name="Picture 5">
          <a:extLst>
            <a:ext uri="{FF2B5EF4-FFF2-40B4-BE49-F238E27FC236}">
              <a16:creationId xmlns:a16="http://schemas.microsoft.com/office/drawing/2014/main" id="{00000000-0008-0000-0200-00002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1" name="Picture 5">
          <a:extLst>
            <a:ext uri="{FF2B5EF4-FFF2-40B4-BE49-F238E27FC236}">
              <a16:creationId xmlns:a16="http://schemas.microsoft.com/office/drawing/2014/main" id="{00000000-0008-0000-0200-00002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2" name="Picture 5">
          <a:extLst>
            <a:ext uri="{FF2B5EF4-FFF2-40B4-BE49-F238E27FC236}">
              <a16:creationId xmlns:a16="http://schemas.microsoft.com/office/drawing/2014/main" id="{00000000-0008-0000-0200-00003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3" name="Picture 5">
          <a:extLst>
            <a:ext uri="{FF2B5EF4-FFF2-40B4-BE49-F238E27FC236}">
              <a16:creationId xmlns:a16="http://schemas.microsoft.com/office/drawing/2014/main" id="{00000000-0008-0000-0200-00003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4" name="Picture 5">
          <a:extLst>
            <a:ext uri="{FF2B5EF4-FFF2-40B4-BE49-F238E27FC236}">
              <a16:creationId xmlns:a16="http://schemas.microsoft.com/office/drawing/2014/main" id="{00000000-0008-0000-0200-00003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5" name="Picture 5">
          <a:extLst>
            <a:ext uri="{FF2B5EF4-FFF2-40B4-BE49-F238E27FC236}">
              <a16:creationId xmlns:a16="http://schemas.microsoft.com/office/drawing/2014/main" id="{00000000-0008-0000-0200-00003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6" name="Picture 5">
          <a:extLst>
            <a:ext uri="{FF2B5EF4-FFF2-40B4-BE49-F238E27FC236}">
              <a16:creationId xmlns:a16="http://schemas.microsoft.com/office/drawing/2014/main" id="{00000000-0008-0000-0200-00003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7" name="Picture 5">
          <a:extLst>
            <a:ext uri="{FF2B5EF4-FFF2-40B4-BE49-F238E27FC236}">
              <a16:creationId xmlns:a16="http://schemas.microsoft.com/office/drawing/2014/main" id="{00000000-0008-0000-0200-00003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8" name="Picture 5">
          <a:extLst>
            <a:ext uri="{FF2B5EF4-FFF2-40B4-BE49-F238E27FC236}">
              <a16:creationId xmlns:a16="http://schemas.microsoft.com/office/drawing/2014/main" id="{00000000-0008-0000-0200-00003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9" name="Picture 5">
          <a:extLst>
            <a:ext uri="{FF2B5EF4-FFF2-40B4-BE49-F238E27FC236}">
              <a16:creationId xmlns:a16="http://schemas.microsoft.com/office/drawing/2014/main" id="{00000000-0008-0000-0200-00003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0" name="Picture 5">
          <a:extLst>
            <a:ext uri="{FF2B5EF4-FFF2-40B4-BE49-F238E27FC236}">
              <a16:creationId xmlns:a16="http://schemas.microsoft.com/office/drawing/2014/main" id="{00000000-0008-0000-0200-00003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1" name="Picture 5">
          <a:extLst>
            <a:ext uri="{FF2B5EF4-FFF2-40B4-BE49-F238E27FC236}">
              <a16:creationId xmlns:a16="http://schemas.microsoft.com/office/drawing/2014/main" id="{00000000-0008-0000-0200-00003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2" name="Picture 5">
          <a:extLst>
            <a:ext uri="{FF2B5EF4-FFF2-40B4-BE49-F238E27FC236}">
              <a16:creationId xmlns:a16="http://schemas.microsoft.com/office/drawing/2014/main" id="{00000000-0008-0000-0200-00003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3" name="Picture 5">
          <a:extLst>
            <a:ext uri="{FF2B5EF4-FFF2-40B4-BE49-F238E27FC236}">
              <a16:creationId xmlns:a16="http://schemas.microsoft.com/office/drawing/2014/main" id="{00000000-0008-0000-0200-00003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4" name="Picture 5">
          <a:extLst>
            <a:ext uri="{FF2B5EF4-FFF2-40B4-BE49-F238E27FC236}">
              <a16:creationId xmlns:a16="http://schemas.microsoft.com/office/drawing/2014/main" id="{00000000-0008-0000-0200-00003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5" name="Picture 5">
          <a:extLst>
            <a:ext uri="{FF2B5EF4-FFF2-40B4-BE49-F238E27FC236}">
              <a16:creationId xmlns:a16="http://schemas.microsoft.com/office/drawing/2014/main" id="{00000000-0008-0000-0200-00003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6" name="Picture 5">
          <a:extLst>
            <a:ext uri="{FF2B5EF4-FFF2-40B4-BE49-F238E27FC236}">
              <a16:creationId xmlns:a16="http://schemas.microsoft.com/office/drawing/2014/main" id="{00000000-0008-0000-0200-00003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7" name="Picture 5">
          <a:extLst>
            <a:ext uri="{FF2B5EF4-FFF2-40B4-BE49-F238E27FC236}">
              <a16:creationId xmlns:a16="http://schemas.microsoft.com/office/drawing/2014/main" id="{00000000-0008-0000-0200-00003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8" name="Picture 5">
          <a:extLst>
            <a:ext uri="{FF2B5EF4-FFF2-40B4-BE49-F238E27FC236}">
              <a16:creationId xmlns:a16="http://schemas.microsoft.com/office/drawing/2014/main" id="{00000000-0008-0000-0200-00004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9" name="Picture 5">
          <a:extLst>
            <a:ext uri="{FF2B5EF4-FFF2-40B4-BE49-F238E27FC236}">
              <a16:creationId xmlns:a16="http://schemas.microsoft.com/office/drawing/2014/main" id="{00000000-0008-0000-0200-00004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0" name="Picture 5">
          <a:extLst>
            <a:ext uri="{FF2B5EF4-FFF2-40B4-BE49-F238E27FC236}">
              <a16:creationId xmlns:a16="http://schemas.microsoft.com/office/drawing/2014/main" id="{00000000-0008-0000-0200-00004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1" name="Picture 5">
          <a:extLst>
            <a:ext uri="{FF2B5EF4-FFF2-40B4-BE49-F238E27FC236}">
              <a16:creationId xmlns:a16="http://schemas.microsoft.com/office/drawing/2014/main" id="{00000000-0008-0000-0200-00004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2" name="Picture 5">
          <a:extLst>
            <a:ext uri="{FF2B5EF4-FFF2-40B4-BE49-F238E27FC236}">
              <a16:creationId xmlns:a16="http://schemas.microsoft.com/office/drawing/2014/main" id="{00000000-0008-0000-0200-00004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3" name="Picture 5">
          <a:extLst>
            <a:ext uri="{FF2B5EF4-FFF2-40B4-BE49-F238E27FC236}">
              <a16:creationId xmlns:a16="http://schemas.microsoft.com/office/drawing/2014/main" id="{00000000-0008-0000-0200-00004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4" name="Picture 5">
          <a:extLst>
            <a:ext uri="{FF2B5EF4-FFF2-40B4-BE49-F238E27FC236}">
              <a16:creationId xmlns:a16="http://schemas.microsoft.com/office/drawing/2014/main" id="{00000000-0008-0000-0200-00004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5" name="Picture 5">
          <a:extLst>
            <a:ext uri="{FF2B5EF4-FFF2-40B4-BE49-F238E27FC236}">
              <a16:creationId xmlns:a16="http://schemas.microsoft.com/office/drawing/2014/main" id="{00000000-0008-0000-0200-00004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6" name="Picture 5">
          <a:extLst>
            <a:ext uri="{FF2B5EF4-FFF2-40B4-BE49-F238E27FC236}">
              <a16:creationId xmlns:a16="http://schemas.microsoft.com/office/drawing/2014/main" id="{00000000-0008-0000-0200-00004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7" name="Picture 5">
          <a:extLst>
            <a:ext uri="{FF2B5EF4-FFF2-40B4-BE49-F238E27FC236}">
              <a16:creationId xmlns:a16="http://schemas.microsoft.com/office/drawing/2014/main" id="{00000000-0008-0000-0200-00004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8" name="Picture 5">
          <a:extLst>
            <a:ext uri="{FF2B5EF4-FFF2-40B4-BE49-F238E27FC236}">
              <a16:creationId xmlns:a16="http://schemas.microsoft.com/office/drawing/2014/main" id="{00000000-0008-0000-0200-00004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9" name="Picture 5">
          <a:extLst>
            <a:ext uri="{FF2B5EF4-FFF2-40B4-BE49-F238E27FC236}">
              <a16:creationId xmlns:a16="http://schemas.microsoft.com/office/drawing/2014/main" id="{00000000-0008-0000-0200-00004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0" name="Picture 5">
          <a:extLst>
            <a:ext uri="{FF2B5EF4-FFF2-40B4-BE49-F238E27FC236}">
              <a16:creationId xmlns:a16="http://schemas.microsoft.com/office/drawing/2014/main" id="{00000000-0008-0000-0200-00004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1" name="Picture 5">
          <a:extLst>
            <a:ext uri="{FF2B5EF4-FFF2-40B4-BE49-F238E27FC236}">
              <a16:creationId xmlns:a16="http://schemas.microsoft.com/office/drawing/2014/main" id="{00000000-0008-0000-0200-00004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2" name="Picture 5">
          <a:extLst>
            <a:ext uri="{FF2B5EF4-FFF2-40B4-BE49-F238E27FC236}">
              <a16:creationId xmlns:a16="http://schemas.microsoft.com/office/drawing/2014/main" id="{00000000-0008-0000-0200-00004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3" name="Picture 5">
          <a:extLst>
            <a:ext uri="{FF2B5EF4-FFF2-40B4-BE49-F238E27FC236}">
              <a16:creationId xmlns:a16="http://schemas.microsoft.com/office/drawing/2014/main" id="{00000000-0008-0000-0200-00004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4" name="Picture 5">
          <a:extLst>
            <a:ext uri="{FF2B5EF4-FFF2-40B4-BE49-F238E27FC236}">
              <a16:creationId xmlns:a16="http://schemas.microsoft.com/office/drawing/2014/main" id="{00000000-0008-0000-0200-00005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5" name="Picture 5">
          <a:extLst>
            <a:ext uri="{FF2B5EF4-FFF2-40B4-BE49-F238E27FC236}">
              <a16:creationId xmlns:a16="http://schemas.microsoft.com/office/drawing/2014/main" id="{00000000-0008-0000-0200-00005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6" name="Picture 5">
          <a:extLst>
            <a:ext uri="{FF2B5EF4-FFF2-40B4-BE49-F238E27FC236}">
              <a16:creationId xmlns:a16="http://schemas.microsoft.com/office/drawing/2014/main" id="{00000000-0008-0000-0200-00005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7" name="Picture 5">
          <a:extLst>
            <a:ext uri="{FF2B5EF4-FFF2-40B4-BE49-F238E27FC236}">
              <a16:creationId xmlns:a16="http://schemas.microsoft.com/office/drawing/2014/main" id="{00000000-0008-0000-0200-00005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8" name="Picture 5">
          <a:extLst>
            <a:ext uri="{FF2B5EF4-FFF2-40B4-BE49-F238E27FC236}">
              <a16:creationId xmlns:a16="http://schemas.microsoft.com/office/drawing/2014/main" id="{00000000-0008-0000-0200-00005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9" name="Picture 5">
          <a:extLst>
            <a:ext uri="{FF2B5EF4-FFF2-40B4-BE49-F238E27FC236}">
              <a16:creationId xmlns:a16="http://schemas.microsoft.com/office/drawing/2014/main" id="{00000000-0008-0000-0200-00005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0" name="Picture 5">
          <a:extLst>
            <a:ext uri="{FF2B5EF4-FFF2-40B4-BE49-F238E27FC236}">
              <a16:creationId xmlns:a16="http://schemas.microsoft.com/office/drawing/2014/main" id="{00000000-0008-0000-0200-00005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1" name="Picture 5">
          <a:extLst>
            <a:ext uri="{FF2B5EF4-FFF2-40B4-BE49-F238E27FC236}">
              <a16:creationId xmlns:a16="http://schemas.microsoft.com/office/drawing/2014/main" id="{00000000-0008-0000-0200-00005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2" name="Picture 5">
          <a:extLst>
            <a:ext uri="{FF2B5EF4-FFF2-40B4-BE49-F238E27FC236}">
              <a16:creationId xmlns:a16="http://schemas.microsoft.com/office/drawing/2014/main" id="{00000000-0008-0000-0200-00005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3" name="Picture 5">
          <a:extLst>
            <a:ext uri="{FF2B5EF4-FFF2-40B4-BE49-F238E27FC236}">
              <a16:creationId xmlns:a16="http://schemas.microsoft.com/office/drawing/2014/main" id="{00000000-0008-0000-0200-00005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4" name="Picture 5">
          <a:extLst>
            <a:ext uri="{FF2B5EF4-FFF2-40B4-BE49-F238E27FC236}">
              <a16:creationId xmlns:a16="http://schemas.microsoft.com/office/drawing/2014/main" id="{00000000-0008-0000-0200-00005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5" name="Picture 5">
          <a:extLst>
            <a:ext uri="{FF2B5EF4-FFF2-40B4-BE49-F238E27FC236}">
              <a16:creationId xmlns:a16="http://schemas.microsoft.com/office/drawing/2014/main" id="{00000000-0008-0000-0200-00005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6" name="Picture 5">
          <a:extLst>
            <a:ext uri="{FF2B5EF4-FFF2-40B4-BE49-F238E27FC236}">
              <a16:creationId xmlns:a16="http://schemas.microsoft.com/office/drawing/2014/main" id="{00000000-0008-0000-0200-00005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7" name="Picture 5">
          <a:extLst>
            <a:ext uri="{FF2B5EF4-FFF2-40B4-BE49-F238E27FC236}">
              <a16:creationId xmlns:a16="http://schemas.microsoft.com/office/drawing/2014/main" id="{00000000-0008-0000-0200-00005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8" name="Picture 5">
          <a:extLst>
            <a:ext uri="{FF2B5EF4-FFF2-40B4-BE49-F238E27FC236}">
              <a16:creationId xmlns:a16="http://schemas.microsoft.com/office/drawing/2014/main" id="{00000000-0008-0000-0200-00005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9" name="Picture 5">
          <a:extLst>
            <a:ext uri="{FF2B5EF4-FFF2-40B4-BE49-F238E27FC236}">
              <a16:creationId xmlns:a16="http://schemas.microsoft.com/office/drawing/2014/main" id="{00000000-0008-0000-0200-00005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0" name="Picture 5">
          <a:extLst>
            <a:ext uri="{FF2B5EF4-FFF2-40B4-BE49-F238E27FC236}">
              <a16:creationId xmlns:a16="http://schemas.microsoft.com/office/drawing/2014/main" id="{00000000-0008-0000-0200-00006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1" name="Picture 5">
          <a:extLst>
            <a:ext uri="{FF2B5EF4-FFF2-40B4-BE49-F238E27FC236}">
              <a16:creationId xmlns:a16="http://schemas.microsoft.com/office/drawing/2014/main" id="{00000000-0008-0000-0200-00006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2" name="Picture 5">
          <a:extLst>
            <a:ext uri="{FF2B5EF4-FFF2-40B4-BE49-F238E27FC236}">
              <a16:creationId xmlns:a16="http://schemas.microsoft.com/office/drawing/2014/main" id="{00000000-0008-0000-0200-00006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3" name="Picture 5">
          <a:extLst>
            <a:ext uri="{FF2B5EF4-FFF2-40B4-BE49-F238E27FC236}">
              <a16:creationId xmlns:a16="http://schemas.microsoft.com/office/drawing/2014/main" id="{00000000-0008-0000-0200-00006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4" name="Picture 5">
          <a:extLst>
            <a:ext uri="{FF2B5EF4-FFF2-40B4-BE49-F238E27FC236}">
              <a16:creationId xmlns:a16="http://schemas.microsoft.com/office/drawing/2014/main" id="{00000000-0008-0000-0200-00006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5" name="Picture 5">
          <a:extLst>
            <a:ext uri="{FF2B5EF4-FFF2-40B4-BE49-F238E27FC236}">
              <a16:creationId xmlns:a16="http://schemas.microsoft.com/office/drawing/2014/main" id="{00000000-0008-0000-0200-00006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6" name="Picture 5">
          <a:extLst>
            <a:ext uri="{FF2B5EF4-FFF2-40B4-BE49-F238E27FC236}">
              <a16:creationId xmlns:a16="http://schemas.microsoft.com/office/drawing/2014/main" id="{00000000-0008-0000-0200-00006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7" name="Picture 5">
          <a:extLst>
            <a:ext uri="{FF2B5EF4-FFF2-40B4-BE49-F238E27FC236}">
              <a16:creationId xmlns:a16="http://schemas.microsoft.com/office/drawing/2014/main" id="{00000000-0008-0000-0200-00006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8" name="Picture 5">
          <a:extLst>
            <a:ext uri="{FF2B5EF4-FFF2-40B4-BE49-F238E27FC236}">
              <a16:creationId xmlns:a16="http://schemas.microsoft.com/office/drawing/2014/main" id="{00000000-0008-0000-0200-00006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9" name="Picture 5">
          <a:extLst>
            <a:ext uri="{FF2B5EF4-FFF2-40B4-BE49-F238E27FC236}">
              <a16:creationId xmlns:a16="http://schemas.microsoft.com/office/drawing/2014/main" id="{00000000-0008-0000-0200-00006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0" name="Picture 5">
          <a:extLst>
            <a:ext uri="{FF2B5EF4-FFF2-40B4-BE49-F238E27FC236}">
              <a16:creationId xmlns:a16="http://schemas.microsoft.com/office/drawing/2014/main" id="{00000000-0008-0000-0200-00006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1" name="Picture 5">
          <a:extLst>
            <a:ext uri="{FF2B5EF4-FFF2-40B4-BE49-F238E27FC236}">
              <a16:creationId xmlns:a16="http://schemas.microsoft.com/office/drawing/2014/main" id="{00000000-0008-0000-0200-00006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2" name="Picture 5">
          <a:extLst>
            <a:ext uri="{FF2B5EF4-FFF2-40B4-BE49-F238E27FC236}">
              <a16:creationId xmlns:a16="http://schemas.microsoft.com/office/drawing/2014/main" id="{00000000-0008-0000-0200-00006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3" name="Picture 5">
          <a:extLst>
            <a:ext uri="{FF2B5EF4-FFF2-40B4-BE49-F238E27FC236}">
              <a16:creationId xmlns:a16="http://schemas.microsoft.com/office/drawing/2014/main" id="{00000000-0008-0000-0200-00006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4" name="Picture 5">
          <a:extLst>
            <a:ext uri="{FF2B5EF4-FFF2-40B4-BE49-F238E27FC236}">
              <a16:creationId xmlns:a16="http://schemas.microsoft.com/office/drawing/2014/main" id="{00000000-0008-0000-0200-00006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5" name="Picture 5">
          <a:extLst>
            <a:ext uri="{FF2B5EF4-FFF2-40B4-BE49-F238E27FC236}">
              <a16:creationId xmlns:a16="http://schemas.microsoft.com/office/drawing/2014/main" id="{00000000-0008-0000-0200-00006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6" name="Picture 5">
          <a:extLst>
            <a:ext uri="{FF2B5EF4-FFF2-40B4-BE49-F238E27FC236}">
              <a16:creationId xmlns:a16="http://schemas.microsoft.com/office/drawing/2014/main" id="{00000000-0008-0000-0200-00007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7" name="Picture 5">
          <a:extLst>
            <a:ext uri="{FF2B5EF4-FFF2-40B4-BE49-F238E27FC236}">
              <a16:creationId xmlns:a16="http://schemas.microsoft.com/office/drawing/2014/main" id="{00000000-0008-0000-0200-00007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8" name="Picture 5">
          <a:extLst>
            <a:ext uri="{FF2B5EF4-FFF2-40B4-BE49-F238E27FC236}">
              <a16:creationId xmlns:a16="http://schemas.microsoft.com/office/drawing/2014/main" id="{00000000-0008-0000-0200-00007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9" name="Picture 5">
          <a:extLst>
            <a:ext uri="{FF2B5EF4-FFF2-40B4-BE49-F238E27FC236}">
              <a16:creationId xmlns:a16="http://schemas.microsoft.com/office/drawing/2014/main" id="{00000000-0008-0000-0200-00007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0" name="Picture 5">
          <a:extLst>
            <a:ext uri="{FF2B5EF4-FFF2-40B4-BE49-F238E27FC236}">
              <a16:creationId xmlns:a16="http://schemas.microsoft.com/office/drawing/2014/main" id="{00000000-0008-0000-0200-00007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1" name="Picture 5">
          <a:extLst>
            <a:ext uri="{FF2B5EF4-FFF2-40B4-BE49-F238E27FC236}">
              <a16:creationId xmlns:a16="http://schemas.microsoft.com/office/drawing/2014/main" id="{00000000-0008-0000-0200-00007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2" name="Picture 5">
          <a:extLst>
            <a:ext uri="{FF2B5EF4-FFF2-40B4-BE49-F238E27FC236}">
              <a16:creationId xmlns:a16="http://schemas.microsoft.com/office/drawing/2014/main" id="{00000000-0008-0000-0200-00007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3" name="Picture 5">
          <a:extLst>
            <a:ext uri="{FF2B5EF4-FFF2-40B4-BE49-F238E27FC236}">
              <a16:creationId xmlns:a16="http://schemas.microsoft.com/office/drawing/2014/main" id="{00000000-0008-0000-0200-00007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4" name="Picture 5">
          <a:extLst>
            <a:ext uri="{FF2B5EF4-FFF2-40B4-BE49-F238E27FC236}">
              <a16:creationId xmlns:a16="http://schemas.microsoft.com/office/drawing/2014/main" id="{00000000-0008-0000-0200-00007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5" name="Picture 5">
          <a:extLst>
            <a:ext uri="{FF2B5EF4-FFF2-40B4-BE49-F238E27FC236}">
              <a16:creationId xmlns:a16="http://schemas.microsoft.com/office/drawing/2014/main" id="{00000000-0008-0000-0200-00007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6" name="Picture 5">
          <a:extLst>
            <a:ext uri="{FF2B5EF4-FFF2-40B4-BE49-F238E27FC236}">
              <a16:creationId xmlns:a16="http://schemas.microsoft.com/office/drawing/2014/main" id="{00000000-0008-0000-0200-00007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7" name="Picture 5">
          <a:extLst>
            <a:ext uri="{FF2B5EF4-FFF2-40B4-BE49-F238E27FC236}">
              <a16:creationId xmlns:a16="http://schemas.microsoft.com/office/drawing/2014/main" id="{00000000-0008-0000-0200-00007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8" name="Picture 5">
          <a:extLst>
            <a:ext uri="{FF2B5EF4-FFF2-40B4-BE49-F238E27FC236}">
              <a16:creationId xmlns:a16="http://schemas.microsoft.com/office/drawing/2014/main" id="{00000000-0008-0000-0200-00007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9" name="Picture 5">
          <a:extLst>
            <a:ext uri="{FF2B5EF4-FFF2-40B4-BE49-F238E27FC236}">
              <a16:creationId xmlns:a16="http://schemas.microsoft.com/office/drawing/2014/main" id="{00000000-0008-0000-0200-00007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0" name="Picture 5">
          <a:extLst>
            <a:ext uri="{FF2B5EF4-FFF2-40B4-BE49-F238E27FC236}">
              <a16:creationId xmlns:a16="http://schemas.microsoft.com/office/drawing/2014/main" id="{00000000-0008-0000-0200-00007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1" name="Picture 5">
          <a:extLst>
            <a:ext uri="{FF2B5EF4-FFF2-40B4-BE49-F238E27FC236}">
              <a16:creationId xmlns:a16="http://schemas.microsoft.com/office/drawing/2014/main" id="{00000000-0008-0000-0200-00007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2" name="Picture 5">
          <a:extLst>
            <a:ext uri="{FF2B5EF4-FFF2-40B4-BE49-F238E27FC236}">
              <a16:creationId xmlns:a16="http://schemas.microsoft.com/office/drawing/2014/main" id="{00000000-0008-0000-0200-00008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3" name="Picture 5">
          <a:extLst>
            <a:ext uri="{FF2B5EF4-FFF2-40B4-BE49-F238E27FC236}">
              <a16:creationId xmlns:a16="http://schemas.microsoft.com/office/drawing/2014/main" id="{00000000-0008-0000-0200-00008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4" name="Picture 5">
          <a:extLst>
            <a:ext uri="{FF2B5EF4-FFF2-40B4-BE49-F238E27FC236}">
              <a16:creationId xmlns:a16="http://schemas.microsoft.com/office/drawing/2014/main" id="{00000000-0008-0000-0200-00008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5" name="Picture 5">
          <a:extLst>
            <a:ext uri="{FF2B5EF4-FFF2-40B4-BE49-F238E27FC236}">
              <a16:creationId xmlns:a16="http://schemas.microsoft.com/office/drawing/2014/main" id="{00000000-0008-0000-0200-00008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6" name="Picture 5">
          <a:extLst>
            <a:ext uri="{FF2B5EF4-FFF2-40B4-BE49-F238E27FC236}">
              <a16:creationId xmlns:a16="http://schemas.microsoft.com/office/drawing/2014/main" id="{00000000-0008-0000-0200-00008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7" name="Picture 5">
          <a:extLst>
            <a:ext uri="{FF2B5EF4-FFF2-40B4-BE49-F238E27FC236}">
              <a16:creationId xmlns:a16="http://schemas.microsoft.com/office/drawing/2014/main" id="{00000000-0008-0000-0200-00008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8" name="Picture 5">
          <a:extLst>
            <a:ext uri="{FF2B5EF4-FFF2-40B4-BE49-F238E27FC236}">
              <a16:creationId xmlns:a16="http://schemas.microsoft.com/office/drawing/2014/main" id="{00000000-0008-0000-0200-00008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9" name="Picture 5">
          <a:extLst>
            <a:ext uri="{FF2B5EF4-FFF2-40B4-BE49-F238E27FC236}">
              <a16:creationId xmlns:a16="http://schemas.microsoft.com/office/drawing/2014/main" id="{00000000-0008-0000-0200-00008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0" name="Picture 5">
          <a:extLst>
            <a:ext uri="{FF2B5EF4-FFF2-40B4-BE49-F238E27FC236}">
              <a16:creationId xmlns:a16="http://schemas.microsoft.com/office/drawing/2014/main" id="{00000000-0008-0000-0200-00008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1" name="Picture 5">
          <a:extLst>
            <a:ext uri="{FF2B5EF4-FFF2-40B4-BE49-F238E27FC236}">
              <a16:creationId xmlns:a16="http://schemas.microsoft.com/office/drawing/2014/main" id="{00000000-0008-0000-0200-00008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2" name="Picture 5">
          <a:extLst>
            <a:ext uri="{FF2B5EF4-FFF2-40B4-BE49-F238E27FC236}">
              <a16:creationId xmlns:a16="http://schemas.microsoft.com/office/drawing/2014/main" id="{00000000-0008-0000-0200-00008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3" name="Picture 5">
          <a:extLst>
            <a:ext uri="{FF2B5EF4-FFF2-40B4-BE49-F238E27FC236}">
              <a16:creationId xmlns:a16="http://schemas.microsoft.com/office/drawing/2014/main" id="{00000000-0008-0000-0200-00008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4" name="Picture 5">
          <a:extLst>
            <a:ext uri="{FF2B5EF4-FFF2-40B4-BE49-F238E27FC236}">
              <a16:creationId xmlns:a16="http://schemas.microsoft.com/office/drawing/2014/main" id="{00000000-0008-0000-0200-00008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5" name="Picture 5">
          <a:extLst>
            <a:ext uri="{FF2B5EF4-FFF2-40B4-BE49-F238E27FC236}">
              <a16:creationId xmlns:a16="http://schemas.microsoft.com/office/drawing/2014/main" id="{00000000-0008-0000-0200-00008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6" name="Picture 5">
          <a:extLst>
            <a:ext uri="{FF2B5EF4-FFF2-40B4-BE49-F238E27FC236}">
              <a16:creationId xmlns:a16="http://schemas.microsoft.com/office/drawing/2014/main" id="{00000000-0008-0000-0200-00008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7" name="Picture 5">
          <a:extLst>
            <a:ext uri="{FF2B5EF4-FFF2-40B4-BE49-F238E27FC236}">
              <a16:creationId xmlns:a16="http://schemas.microsoft.com/office/drawing/2014/main" id="{00000000-0008-0000-0200-00008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8" name="Picture 5">
          <a:extLst>
            <a:ext uri="{FF2B5EF4-FFF2-40B4-BE49-F238E27FC236}">
              <a16:creationId xmlns:a16="http://schemas.microsoft.com/office/drawing/2014/main" id="{00000000-0008-0000-0200-00009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9" name="Picture 5">
          <a:extLst>
            <a:ext uri="{FF2B5EF4-FFF2-40B4-BE49-F238E27FC236}">
              <a16:creationId xmlns:a16="http://schemas.microsoft.com/office/drawing/2014/main" id="{00000000-0008-0000-0200-00009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0" name="Picture 5">
          <a:extLst>
            <a:ext uri="{FF2B5EF4-FFF2-40B4-BE49-F238E27FC236}">
              <a16:creationId xmlns:a16="http://schemas.microsoft.com/office/drawing/2014/main" id="{00000000-0008-0000-0200-00009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1" name="Picture 5">
          <a:extLst>
            <a:ext uri="{FF2B5EF4-FFF2-40B4-BE49-F238E27FC236}">
              <a16:creationId xmlns:a16="http://schemas.microsoft.com/office/drawing/2014/main" id="{00000000-0008-0000-0200-00009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2" name="Picture 5">
          <a:extLst>
            <a:ext uri="{FF2B5EF4-FFF2-40B4-BE49-F238E27FC236}">
              <a16:creationId xmlns:a16="http://schemas.microsoft.com/office/drawing/2014/main" id="{00000000-0008-0000-0200-00009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3" name="Picture 5">
          <a:extLst>
            <a:ext uri="{FF2B5EF4-FFF2-40B4-BE49-F238E27FC236}">
              <a16:creationId xmlns:a16="http://schemas.microsoft.com/office/drawing/2014/main" id="{00000000-0008-0000-0200-00009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4" name="Picture 5">
          <a:extLst>
            <a:ext uri="{FF2B5EF4-FFF2-40B4-BE49-F238E27FC236}">
              <a16:creationId xmlns:a16="http://schemas.microsoft.com/office/drawing/2014/main" id="{00000000-0008-0000-0200-00009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5" name="Picture 5">
          <a:extLst>
            <a:ext uri="{FF2B5EF4-FFF2-40B4-BE49-F238E27FC236}">
              <a16:creationId xmlns:a16="http://schemas.microsoft.com/office/drawing/2014/main" id="{00000000-0008-0000-0200-00009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6" name="Picture 5">
          <a:extLst>
            <a:ext uri="{FF2B5EF4-FFF2-40B4-BE49-F238E27FC236}">
              <a16:creationId xmlns:a16="http://schemas.microsoft.com/office/drawing/2014/main" id="{00000000-0008-0000-0200-00009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7" name="Picture 5">
          <a:extLst>
            <a:ext uri="{FF2B5EF4-FFF2-40B4-BE49-F238E27FC236}">
              <a16:creationId xmlns:a16="http://schemas.microsoft.com/office/drawing/2014/main" id="{00000000-0008-0000-0200-00009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8" name="Picture 5">
          <a:extLst>
            <a:ext uri="{FF2B5EF4-FFF2-40B4-BE49-F238E27FC236}">
              <a16:creationId xmlns:a16="http://schemas.microsoft.com/office/drawing/2014/main" id="{00000000-0008-0000-0200-00009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9" name="Picture 5">
          <a:extLst>
            <a:ext uri="{FF2B5EF4-FFF2-40B4-BE49-F238E27FC236}">
              <a16:creationId xmlns:a16="http://schemas.microsoft.com/office/drawing/2014/main" id="{00000000-0008-0000-0200-00009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0" name="Picture 5">
          <a:extLst>
            <a:ext uri="{FF2B5EF4-FFF2-40B4-BE49-F238E27FC236}">
              <a16:creationId xmlns:a16="http://schemas.microsoft.com/office/drawing/2014/main" id="{00000000-0008-0000-0200-00009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1" name="Picture 5">
          <a:extLst>
            <a:ext uri="{FF2B5EF4-FFF2-40B4-BE49-F238E27FC236}">
              <a16:creationId xmlns:a16="http://schemas.microsoft.com/office/drawing/2014/main" id="{00000000-0008-0000-0200-00009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2" name="Picture 5">
          <a:extLst>
            <a:ext uri="{FF2B5EF4-FFF2-40B4-BE49-F238E27FC236}">
              <a16:creationId xmlns:a16="http://schemas.microsoft.com/office/drawing/2014/main" id="{00000000-0008-0000-0200-00009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3" name="Picture 5">
          <a:extLst>
            <a:ext uri="{FF2B5EF4-FFF2-40B4-BE49-F238E27FC236}">
              <a16:creationId xmlns:a16="http://schemas.microsoft.com/office/drawing/2014/main" id="{00000000-0008-0000-0200-00009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4" name="Picture 5">
          <a:extLst>
            <a:ext uri="{FF2B5EF4-FFF2-40B4-BE49-F238E27FC236}">
              <a16:creationId xmlns:a16="http://schemas.microsoft.com/office/drawing/2014/main" id="{00000000-0008-0000-0200-0000A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5" name="Picture 5">
          <a:extLst>
            <a:ext uri="{FF2B5EF4-FFF2-40B4-BE49-F238E27FC236}">
              <a16:creationId xmlns:a16="http://schemas.microsoft.com/office/drawing/2014/main" id="{00000000-0008-0000-0200-0000A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6" name="Picture 5">
          <a:extLst>
            <a:ext uri="{FF2B5EF4-FFF2-40B4-BE49-F238E27FC236}">
              <a16:creationId xmlns:a16="http://schemas.microsoft.com/office/drawing/2014/main" id="{00000000-0008-0000-0200-0000A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7" name="Picture 5">
          <a:extLst>
            <a:ext uri="{FF2B5EF4-FFF2-40B4-BE49-F238E27FC236}">
              <a16:creationId xmlns:a16="http://schemas.microsoft.com/office/drawing/2014/main" id="{00000000-0008-0000-0200-0000A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8" name="Picture 5">
          <a:extLst>
            <a:ext uri="{FF2B5EF4-FFF2-40B4-BE49-F238E27FC236}">
              <a16:creationId xmlns:a16="http://schemas.microsoft.com/office/drawing/2014/main" id="{00000000-0008-0000-0200-0000A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9" name="Picture 5">
          <a:extLst>
            <a:ext uri="{FF2B5EF4-FFF2-40B4-BE49-F238E27FC236}">
              <a16:creationId xmlns:a16="http://schemas.microsoft.com/office/drawing/2014/main" id="{00000000-0008-0000-0200-0000A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0" name="Picture 5">
          <a:extLst>
            <a:ext uri="{FF2B5EF4-FFF2-40B4-BE49-F238E27FC236}">
              <a16:creationId xmlns:a16="http://schemas.microsoft.com/office/drawing/2014/main" id="{00000000-0008-0000-0200-0000A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1" name="Picture 5">
          <a:extLst>
            <a:ext uri="{FF2B5EF4-FFF2-40B4-BE49-F238E27FC236}">
              <a16:creationId xmlns:a16="http://schemas.microsoft.com/office/drawing/2014/main" id="{00000000-0008-0000-0200-0000A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2" name="Picture 5">
          <a:extLst>
            <a:ext uri="{FF2B5EF4-FFF2-40B4-BE49-F238E27FC236}">
              <a16:creationId xmlns:a16="http://schemas.microsoft.com/office/drawing/2014/main" id="{00000000-0008-0000-0200-0000A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3" name="Picture 5">
          <a:extLst>
            <a:ext uri="{FF2B5EF4-FFF2-40B4-BE49-F238E27FC236}">
              <a16:creationId xmlns:a16="http://schemas.microsoft.com/office/drawing/2014/main" id="{00000000-0008-0000-0200-0000A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4" name="Picture 5">
          <a:extLst>
            <a:ext uri="{FF2B5EF4-FFF2-40B4-BE49-F238E27FC236}">
              <a16:creationId xmlns:a16="http://schemas.microsoft.com/office/drawing/2014/main" id="{00000000-0008-0000-0200-0000A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5" name="Picture 5">
          <a:extLst>
            <a:ext uri="{FF2B5EF4-FFF2-40B4-BE49-F238E27FC236}">
              <a16:creationId xmlns:a16="http://schemas.microsoft.com/office/drawing/2014/main" id="{00000000-0008-0000-0200-0000A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6" name="Picture 5">
          <a:extLst>
            <a:ext uri="{FF2B5EF4-FFF2-40B4-BE49-F238E27FC236}">
              <a16:creationId xmlns:a16="http://schemas.microsoft.com/office/drawing/2014/main" id="{00000000-0008-0000-0200-0000A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7" name="Picture 5">
          <a:extLst>
            <a:ext uri="{FF2B5EF4-FFF2-40B4-BE49-F238E27FC236}">
              <a16:creationId xmlns:a16="http://schemas.microsoft.com/office/drawing/2014/main" id="{00000000-0008-0000-0200-0000A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8" name="Picture 5">
          <a:extLst>
            <a:ext uri="{FF2B5EF4-FFF2-40B4-BE49-F238E27FC236}">
              <a16:creationId xmlns:a16="http://schemas.microsoft.com/office/drawing/2014/main" id="{00000000-0008-0000-0200-0000A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9" name="Picture 5">
          <a:extLst>
            <a:ext uri="{FF2B5EF4-FFF2-40B4-BE49-F238E27FC236}">
              <a16:creationId xmlns:a16="http://schemas.microsoft.com/office/drawing/2014/main" id="{00000000-0008-0000-0200-0000A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0" name="Picture 5">
          <a:extLst>
            <a:ext uri="{FF2B5EF4-FFF2-40B4-BE49-F238E27FC236}">
              <a16:creationId xmlns:a16="http://schemas.microsoft.com/office/drawing/2014/main" id="{00000000-0008-0000-0200-0000B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1" name="Picture 5">
          <a:extLst>
            <a:ext uri="{FF2B5EF4-FFF2-40B4-BE49-F238E27FC236}">
              <a16:creationId xmlns:a16="http://schemas.microsoft.com/office/drawing/2014/main" id="{00000000-0008-0000-0200-0000B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2" name="Picture 5">
          <a:extLst>
            <a:ext uri="{FF2B5EF4-FFF2-40B4-BE49-F238E27FC236}">
              <a16:creationId xmlns:a16="http://schemas.microsoft.com/office/drawing/2014/main" id="{00000000-0008-0000-0200-0000B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3" name="Picture 5">
          <a:extLst>
            <a:ext uri="{FF2B5EF4-FFF2-40B4-BE49-F238E27FC236}">
              <a16:creationId xmlns:a16="http://schemas.microsoft.com/office/drawing/2014/main" id="{00000000-0008-0000-0200-0000B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4" name="Picture 5">
          <a:extLst>
            <a:ext uri="{FF2B5EF4-FFF2-40B4-BE49-F238E27FC236}">
              <a16:creationId xmlns:a16="http://schemas.microsoft.com/office/drawing/2014/main" id="{00000000-0008-0000-0200-0000B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5" name="Picture 5">
          <a:extLst>
            <a:ext uri="{FF2B5EF4-FFF2-40B4-BE49-F238E27FC236}">
              <a16:creationId xmlns:a16="http://schemas.microsoft.com/office/drawing/2014/main" id="{00000000-0008-0000-0200-0000B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6" name="Picture 5">
          <a:extLst>
            <a:ext uri="{FF2B5EF4-FFF2-40B4-BE49-F238E27FC236}">
              <a16:creationId xmlns:a16="http://schemas.microsoft.com/office/drawing/2014/main" id="{00000000-0008-0000-0200-0000B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7" name="Picture 5">
          <a:extLst>
            <a:ext uri="{FF2B5EF4-FFF2-40B4-BE49-F238E27FC236}">
              <a16:creationId xmlns:a16="http://schemas.microsoft.com/office/drawing/2014/main" id="{00000000-0008-0000-0200-0000B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8" name="Picture 5">
          <a:extLst>
            <a:ext uri="{FF2B5EF4-FFF2-40B4-BE49-F238E27FC236}">
              <a16:creationId xmlns:a16="http://schemas.microsoft.com/office/drawing/2014/main" id="{00000000-0008-0000-0200-0000B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9" name="Picture 5">
          <a:extLst>
            <a:ext uri="{FF2B5EF4-FFF2-40B4-BE49-F238E27FC236}">
              <a16:creationId xmlns:a16="http://schemas.microsoft.com/office/drawing/2014/main" id="{00000000-0008-0000-0200-0000B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0" name="Picture 5">
          <a:extLst>
            <a:ext uri="{FF2B5EF4-FFF2-40B4-BE49-F238E27FC236}">
              <a16:creationId xmlns:a16="http://schemas.microsoft.com/office/drawing/2014/main" id="{00000000-0008-0000-0200-0000B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1" name="Picture 5">
          <a:extLst>
            <a:ext uri="{FF2B5EF4-FFF2-40B4-BE49-F238E27FC236}">
              <a16:creationId xmlns:a16="http://schemas.microsoft.com/office/drawing/2014/main" id="{00000000-0008-0000-0200-0000B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2" name="Picture 5">
          <a:extLst>
            <a:ext uri="{FF2B5EF4-FFF2-40B4-BE49-F238E27FC236}">
              <a16:creationId xmlns:a16="http://schemas.microsoft.com/office/drawing/2014/main" id="{00000000-0008-0000-0200-0000B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3" name="Picture 5">
          <a:extLst>
            <a:ext uri="{FF2B5EF4-FFF2-40B4-BE49-F238E27FC236}">
              <a16:creationId xmlns:a16="http://schemas.microsoft.com/office/drawing/2014/main" id="{00000000-0008-0000-0200-0000B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4" name="Picture 5">
          <a:extLst>
            <a:ext uri="{FF2B5EF4-FFF2-40B4-BE49-F238E27FC236}">
              <a16:creationId xmlns:a16="http://schemas.microsoft.com/office/drawing/2014/main" id="{00000000-0008-0000-0200-0000B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5" name="Picture 5">
          <a:extLst>
            <a:ext uri="{FF2B5EF4-FFF2-40B4-BE49-F238E27FC236}">
              <a16:creationId xmlns:a16="http://schemas.microsoft.com/office/drawing/2014/main" id="{00000000-0008-0000-0200-0000B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6" name="Picture 5">
          <a:extLst>
            <a:ext uri="{FF2B5EF4-FFF2-40B4-BE49-F238E27FC236}">
              <a16:creationId xmlns:a16="http://schemas.microsoft.com/office/drawing/2014/main" id="{00000000-0008-0000-0200-0000C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7" name="Picture 5">
          <a:extLst>
            <a:ext uri="{FF2B5EF4-FFF2-40B4-BE49-F238E27FC236}">
              <a16:creationId xmlns:a16="http://schemas.microsoft.com/office/drawing/2014/main" id="{00000000-0008-0000-0200-0000C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8" name="Picture 5">
          <a:extLst>
            <a:ext uri="{FF2B5EF4-FFF2-40B4-BE49-F238E27FC236}">
              <a16:creationId xmlns:a16="http://schemas.microsoft.com/office/drawing/2014/main" id="{00000000-0008-0000-0200-0000C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9" name="Picture 5">
          <a:extLst>
            <a:ext uri="{FF2B5EF4-FFF2-40B4-BE49-F238E27FC236}">
              <a16:creationId xmlns:a16="http://schemas.microsoft.com/office/drawing/2014/main" id="{00000000-0008-0000-0200-0000C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0" name="Picture 5">
          <a:extLst>
            <a:ext uri="{FF2B5EF4-FFF2-40B4-BE49-F238E27FC236}">
              <a16:creationId xmlns:a16="http://schemas.microsoft.com/office/drawing/2014/main" id="{00000000-0008-0000-0200-0000C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1" name="Picture 5">
          <a:extLst>
            <a:ext uri="{FF2B5EF4-FFF2-40B4-BE49-F238E27FC236}">
              <a16:creationId xmlns:a16="http://schemas.microsoft.com/office/drawing/2014/main" id="{00000000-0008-0000-0200-0000C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2" name="Picture 5">
          <a:extLst>
            <a:ext uri="{FF2B5EF4-FFF2-40B4-BE49-F238E27FC236}">
              <a16:creationId xmlns:a16="http://schemas.microsoft.com/office/drawing/2014/main" id="{00000000-0008-0000-0200-0000C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3" name="Picture 5">
          <a:extLst>
            <a:ext uri="{FF2B5EF4-FFF2-40B4-BE49-F238E27FC236}">
              <a16:creationId xmlns:a16="http://schemas.microsoft.com/office/drawing/2014/main" id="{00000000-0008-0000-0200-0000C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4" name="Picture 5">
          <a:extLst>
            <a:ext uri="{FF2B5EF4-FFF2-40B4-BE49-F238E27FC236}">
              <a16:creationId xmlns:a16="http://schemas.microsoft.com/office/drawing/2014/main" id="{00000000-0008-0000-0200-0000C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5" name="Picture 5">
          <a:extLst>
            <a:ext uri="{FF2B5EF4-FFF2-40B4-BE49-F238E27FC236}">
              <a16:creationId xmlns:a16="http://schemas.microsoft.com/office/drawing/2014/main" id="{00000000-0008-0000-0200-0000C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6" name="Picture 5">
          <a:extLst>
            <a:ext uri="{FF2B5EF4-FFF2-40B4-BE49-F238E27FC236}">
              <a16:creationId xmlns:a16="http://schemas.microsoft.com/office/drawing/2014/main" id="{00000000-0008-0000-0200-0000C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7" name="Picture 5">
          <a:extLst>
            <a:ext uri="{FF2B5EF4-FFF2-40B4-BE49-F238E27FC236}">
              <a16:creationId xmlns:a16="http://schemas.microsoft.com/office/drawing/2014/main" id="{00000000-0008-0000-0200-0000C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8" name="Picture 5">
          <a:extLst>
            <a:ext uri="{FF2B5EF4-FFF2-40B4-BE49-F238E27FC236}">
              <a16:creationId xmlns:a16="http://schemas.microsoft.com/office/drawing/2014/main" id="{00000000-0008-0000-0200-0000C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9" name="Picture 5">
          <a:extLst>
            <a:ext uri="{FF2B5EF4-FFF2-40B4-BE49-F238E27FC236}">
              <a16:creationId xmlns:a16="http://schemas.microsoft.com/office/drawing/2014/main" id="{00000000-0008-0000-0200-0000C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0" name="Picture 5">
          <a:extLst>
            <a:ext uri="{FF2B5EF4-FFF2-40B4-BE49-F238E27FC236}">
              <a16:creationId xmlns:a16="http://schemas.microsoft.com/office/drawing/2014/main" id="{00000000-0008-0000-0200-0000C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1" name="Picture 5">
          <a:extLst>
            <a:ext uri="{FF2B5EF4-FFF2-40B4-BE49-F238E27FC236}">
              <a16:creationId xmlns:a16="http://schemas.microsoft.com/office/drawing/2014/main" id="{00000000-0008-0000-0200-0000C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2" name="Picture 5">
          <a:extLst>
            <a:ext uri="{FF2B5EF4-FFF2-40B4-BE49-F238E27FC236}">
              <a16:creationId xmlns:a16="http://schemas.microsoft.com/office/drawing/2014/main" id="{00000000-0008-0000-0200-0000D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3" name="Picture 5">
          <a:extLst>
            <a:ext uri="{FF2B5EF4-FFF2-40B4-BE49-F238E27FC236}">
              <a16:creationId xmlns:a16="http://schemas.microsoft.com/office/drawing/2014/main" id="{00000000-0008-0000-0200-0000D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4" name="Picture 5">
          <a:extLst>
            <a:ext uri="{FF2B5EF4-FFF2-40B4-BE49-F238E27FC236}">
              <a16:creationId xmlns:a16="http://schemas.microsoft.com/office/drawing/2014/main" id="{00000000-0008-0000-0200-0000D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5" name="Picture 5">
          <a:extLst>
            <a:ext uri="{FF2B5EF4-FFF2-40B4-BE49-F238E27FC236}">
              <a16:creationId xmlns:a16="http://schemas.microsoft.com/office/drawing/2014/main" id="{00000000-0008-0000-0200-0000D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6" name="Picture 5">
          <a:extLst>
            <a:ext uri="{FF2B5EF4-FFF2-40B4-BE49-F238E27FC236}">
              <a16:creationId xmlns:a16="http://schemas.microsoft.com/office/drawing/2014/main" id="{00000000-0008-0000-0200-0000D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7" name="Picture 5">
          <a:extLst>
            <a:ext uri="{FF2B5EF4-FFF2-40B4-BE49-F238E27FC236}">
              <a16:creationId xmlns:a16="http://schemas.microsoft.com/office/drawing/2014/main" id="{00000000-0008-0000-0200-0000D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8" name="Picture 5">
          <a:extLst>
            <a:ext uri="{FF2B5EF4-FFF2-40B4-BE49-F238E27FC236}">
              <a16:creationId xmlns:a16="http://schemas.microsoft.com/office/drawing/2014/main" id="{00000000-0008-0000-0200-0000D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9" name="Picture 5">
          <a:extLst>
            <a:ext uri="{FF2B5EF4-FFF2-40B4-BE49-F238E27FC236}">
              <a16:creationId xmlns:a16="http://schemas.microsoft.com/office/drawing/2014/main" id="{00000000-0008-0000-0200-0000D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0" name="Picture 5">
          <a:extLst>
            <a:ext uri="{FF2B5EF4-FFF2-40B4-BE49-F238E27FC236}">
              <a16:creationId xmlns:a16="http://schemas.microsoft.com/office/drawing/2014/main" id="{00000000-0008-0000-0200-0000D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1" name="Picture 5">
          <a:extLst>
            <a:ext uri="{FF2B5EF4-FFF2-40B4-BE49-F238E27FC236}">
              <a16:creationId xmlns:a16="http://schemas.microsoft.com/office/drawing/2014/main" id="{00000000-0008-0000-0200-0000D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2" name="Picture 5">
          <a:extLst>
            <a:ext uri="{FF2B5EF4-FFF2-40B4-BE49-F238E27FC236}">
              <a16:creationId xmlns:a16="http://schemas.microsoft.com/office/drawing/2014/main" id="{00000000-0008-0000-0200-0000D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3" name="Picture 5">
          <a:extLst>
            <a:ext uri="{FF2B5EF4-FFF2-40B4-BE49-F238E27FC236}">
              <a16:creationId xmlns:a16="http://schemas.microsoft.com/office/drawing/2014/main" id="{00000000-0008-0000-0200-0000D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4" name="Picture 5">
          <a:extLst>
            <a:ext uri="{FF2B5EF4-FFF2-40B4-BE49-F238E27FC236}">
              <a16:creationId xmlns:a16="http://schemas.microsoft.com/office/drawing/2014/main" id="{00000000-0008-0000-0200-0000D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5" name="Picture 5">
          <a:extLst>
            <a:ext uri="{FF2B5EF4-FFF2-40B4-BE49-F238E27FC236}">
              <a16:creationId xmlns:a16="http://schemas.microsoft.com/office/drawing/2014/main" id="{00000000-0008-0000-0200-0000D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6" name="Picture 5">
          <a:extLst>
            <a:ext uri="{FF2B5EF4-FFF2-40B4-BE49-F238E27FC236}">
              <a16:creationId xmlns:a16="http://schemas.microsoft.com/office/drawing/2014/main" id="{00000000-0008-0000-0200-0000D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7" name="Picture 5">
          <a:extLst>
            <a:ext uri="{FF2B5EF4-FFF2-40B4-BE49-F238E27FC236}">
              <a16:creationId xmlns:a16="http://schemas.microsoft.com/office/drawing/2014/main" id="{00000000-0008-0000-0200-0000D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8" name="Picture 5">
          <a:extLst>
            <a:ext uri="{FF2B5EF4-FFF2-40B4-BE49-F238E27FC236}">
              <a16:creationId xmlns:a16="http://schemas.microsoft.com/office/drawing/2014/main" id="{00000000-0008-0000-0200-0000E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9" name="Picture 5">
          <a:extLst>
            <a:ext uri="{FF2B5EF4-FFF2-40B4-BE49-F238E27FC236}">
              <a16:creationId xmlns:a16="http://schemas.microsoft.com/office/drawing/2014/main" id="{00000000-0008-0000-0200-0000E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0" name="Picture 5">
          <a:extLst>
            <a:ext uri="{FF2B5EF4-FFF2-40B4-BE49-F238E27FC236}">
              <a16:creationId xmlns:a16="http://schemas.microsoft.com/office/drawing/2014/main" id="{00000000-0008-0000-0200-0000E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1" name="Picture 5">
          <a:extLst>
            <a:ext uri="{FF2B5EF4-FFF2-40B4-BE49-F238E27FC236}">
              <a16:creationId xmlns:a16="http://schemas.microsoft.com/office/drawing/2014/main" id="{00000000-0008-0000-0200-0000E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2" name="Picture 5">
          <a:extLst>
            <a:ext uri="{FF2B5EF4-FFF2-40B4-BE49-F238E27FC236}">
              <a16:creationId xmlns:a16="http://schemas.microsoft.com/office/drawing/2014/main" id="{00000000-0008-0000-0200-0000E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3" name="Picture 5">
          <a:extLst>
            <a:ext uri="{FF2B5EF4-FFF2-40B4-BE49-F238E27FC236}">
              <a16:creationId xmlns:a16="http://schemas.microsoft.com/office/drawing/2014/main" id="{00000000-0008-0000-0200-0000E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4" name="Picture 5">
          <a:extLst>
            <a:ext uri="{FF2B5EF4-FFF2-40B4-BE49-F238E27FC236}">
              <a16:creationId xmlns:a16="http://schemas.microsoft.com/office/drawing/2014/main" id="{00000000-0008-0000-0200-0000E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5" name="Picture 5">
          <a:extLst>
            <a:ext uri="{FF2B5EF4-FFF2-40B4-BE49-F238E27FC236}">
              <a16:creationId xmlns:a16="http://schemas.microsoft.com/office/drawing/2014/main" id="{00000000-0008-0000-0200-0000E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6" name="Picture 5">
          <a:extLst>
            <a:ext uri="{FF2B5EF4-FFF2-40B4-BE49-F238E27FC236}">
              <a16:creationId xmlns:a16="http://schemas.microsoft.com/office/drawing/2014/main" id="{00000000-0008-0000-0200-0000E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7" name="Picture 5">
          <a:extLst>
            <a:ext uri="{FF2B5EF4-FFF2-40B4-BE49-F238E27FC236}">
              <a16:creationId xmlns:a16="http://schemas.microsoft.com/office/drawing/2014/main" id="{00000000-0008-0000-0200-0000E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8" name="Picture 5">
          <a:extLst>
            <a:ext uri="{FF2B5EF4-FFF2-40B4-BE49-F238E27FC236}">
              <a16:creationId xmlns:a16="http://schemas.microsoft.com/office/drawing/2014/main" id="{00000000-0008-0000-0200-0000E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9" name="Picture 5">
          <a:extLst>
            <a:ext uri="{FF2B5EF4-FFF2-40B4-BE49-F238E27FC236}">
              <a16:creationId xmlns:a16="http://schemas.microsoft.com/office/drawing/2014/main" id="{00000000-0008-0000-0200-0000E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0" name="Picture 5">
          <a:extLst>
            <a:ext uri="{FF2B5EF4-FFF2-40B4-BE49-F238E27FC236}">
              <a16:creationId xmlns:a16="http://schemas.microsoft.com/office/drawing/2014/main" id="{00000000-0008-0000-0200-0000E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2200275</xdr:colOff>
      <xdr:row>4</xdr:row>
      <xdr:rowOff>10442</xdr:rowOff>
    </xdr:to>
    <xdr:pic>
      <xdr:nvPicPr>
        <xdr:cNvPr id="1261" name="Picture 5">
          <a:extLst>
            <a:ext uri="{FF2B5EF4-FFF2-40B4-BE49-F238E27FC236}">
              <a16:creationId xmlns:a16="http://schemas.microsoft.com/office/drawing/2014/main" id="{00000000-0008-0000-0200-0000E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8294" cy="658142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3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3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3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3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3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3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3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3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3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3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3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3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3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3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3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3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3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3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3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3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3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3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3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3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3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3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3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3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3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3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3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3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3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3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3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3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3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3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3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3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3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3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3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3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3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3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3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3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3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3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3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3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3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3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3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3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3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3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3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3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3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3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3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3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3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3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3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3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3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3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3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3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3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3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3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3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3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3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3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3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3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3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3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3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3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3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3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3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3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3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3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3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3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3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3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3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3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3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3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3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3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3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3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3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3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3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3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3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3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3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3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3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3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3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3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3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3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3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3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3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3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3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3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3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3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3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3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3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3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3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3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3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3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3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3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3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3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3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3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3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3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3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3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3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3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3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3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3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3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3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3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3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3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3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3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3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3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3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3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3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3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3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3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3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3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3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3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3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3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3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3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3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3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3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3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3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3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3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3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3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3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3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3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3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3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3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3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3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3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3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3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3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3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3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3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3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3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3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3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3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3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3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3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3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3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3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3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3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3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3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3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3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3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3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3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3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3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3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3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3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3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3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3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3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3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3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3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3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3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3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3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3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3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3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3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3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3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3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3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3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3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3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3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3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3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3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3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3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3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3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3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3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3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3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3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3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3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3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3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3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3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3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3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3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3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3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3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3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3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3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3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3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3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3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3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3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3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3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3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3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3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3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3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3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3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3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3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3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3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3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3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3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3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3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3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3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3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3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3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3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3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3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3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3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3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3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3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3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3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3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3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3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3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3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3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3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3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3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3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3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3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3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3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3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3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3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3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3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3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3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3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3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3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3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3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3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3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3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3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3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3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3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3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3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3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3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3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3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3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3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3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3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3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3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3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3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3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3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3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3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3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3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3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3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3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3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3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3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3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3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3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3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3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3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3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3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3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3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3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3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3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3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3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3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3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3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3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3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3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3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3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3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3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3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3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3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3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3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3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3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3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3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3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3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3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3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3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3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3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3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3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3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4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4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4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4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4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4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4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4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4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4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4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4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4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4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4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4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4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4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4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4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4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4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4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4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4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4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4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4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4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4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4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4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4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4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4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4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4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4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4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4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4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4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4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4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4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4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4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4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4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4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4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4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4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4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4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4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4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4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4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4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4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4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4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4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4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4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4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4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4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4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4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4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4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4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4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4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4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4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4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4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4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4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4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4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4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4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4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4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4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4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4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4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4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4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4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4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4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4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4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4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4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4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4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4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4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4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4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4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4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4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4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4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4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4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4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4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4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4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4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4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4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4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4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4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4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4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4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4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4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4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4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4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4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4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4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4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4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4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4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4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4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4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4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4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4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4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4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4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4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4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4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4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4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4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4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4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4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4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4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4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4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4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4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4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4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4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4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4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4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4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4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4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4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4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4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4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4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4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4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4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4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4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4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4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4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4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4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4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4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4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4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4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4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4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4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4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4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4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4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4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4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4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4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4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4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4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4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4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4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4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4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4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4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4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4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4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4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4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4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4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4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4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4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4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4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4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4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4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4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4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4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4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4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4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4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4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4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4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4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4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4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4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4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4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4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4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4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4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4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4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4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4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4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4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4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4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4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4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4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4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4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4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4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4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4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4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4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4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4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4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4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4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4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4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4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4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4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4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4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4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4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4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4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4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4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4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4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4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4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4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4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4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4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4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4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4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4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4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4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4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4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4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4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4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4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4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4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4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4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4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4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4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4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4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4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4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4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4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4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4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4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4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4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4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4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4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4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4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4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4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4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4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4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4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4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4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4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4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4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4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4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4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4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4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4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4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4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4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4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4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4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4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4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4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4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4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4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4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4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4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4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4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4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4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4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4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4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4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4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4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4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4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4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4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4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4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4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4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4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4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4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4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4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4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4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4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4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4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4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4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4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4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4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4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4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4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4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4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4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4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4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4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4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4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4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4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4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4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4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00000000-0008-0000-0400-0000A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00000000-0008-0000-0400-0000A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0000000-0008-0000-0400-0000A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00000000-0008-0000-0400-0000A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00000000-0008-0000-0400-0000A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00000000-0008-0000-0400-0000A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5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5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5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5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5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5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5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5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5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5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5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5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5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5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5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5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5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5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5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5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5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5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5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5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5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5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5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5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5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5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5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5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5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5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5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5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5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5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5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5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5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5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5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5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5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5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5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5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5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5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5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5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5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5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5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5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5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5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5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5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5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5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5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5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5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5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5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5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5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5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5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5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5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5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5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5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5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5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5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5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5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5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5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5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5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5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5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5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5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5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5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5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5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5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5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5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5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5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5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5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5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5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5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5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5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5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5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5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5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5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5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5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5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5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5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5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5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5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5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5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5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5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5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5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5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5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5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5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5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5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5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5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5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5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5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5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5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5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5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5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5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5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5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5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5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5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5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5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5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5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5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5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5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5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5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5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5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5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5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5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5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5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5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5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5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5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5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5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5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5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5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5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5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5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5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5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5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5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5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5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5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5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5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5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5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5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5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5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5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5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5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5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5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5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5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5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5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5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5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5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5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5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5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5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5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5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5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5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5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5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5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5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5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5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5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5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5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5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5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5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5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5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5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5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5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5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5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5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5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5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5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5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5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5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5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5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5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5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5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5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5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5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5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5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5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5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5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5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5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5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5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5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5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5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5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5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5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5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5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5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5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5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5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5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5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5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5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5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5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5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5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5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5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5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5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5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5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5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5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5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5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5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5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5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5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5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5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5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5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5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5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5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5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5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5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5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5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5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5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5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5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5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5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5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5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5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5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5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5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5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5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5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5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5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5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5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5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5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5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5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5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5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5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5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5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5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5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5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5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5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5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5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5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5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5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5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5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5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5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5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5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5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5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5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5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5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5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5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5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5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5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5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5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5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5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5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5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5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5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5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5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5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5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5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5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5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5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5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5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5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5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5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5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5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5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5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5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5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5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5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5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5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5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5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5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5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5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5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5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5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5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5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5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5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5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5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5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5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5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5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5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5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5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5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5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5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5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5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5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5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5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5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00000000-0008-0000-0500-0000A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00000000-0008-0000-0500-0000A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0000000-0008-0000-0500-0000A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00000000-0008-0000-0500-0000A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00000000-0008-0000-0500-0000A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00000000-0008-0000-0500-0000A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7CA9-109B-40A8-BCDE-8FD097DF9A37}">
  <sheetPr codeName="Blad3"/>
  <dimension ref="A5:M111"/>
  <sheetViews>
    <sheetView showGridLines="0" zoomScaleNormal="100" workbookViewId="0">
      <pane ySplit="11" topLeftCell="A60" activePane="bottomLeft" state="frozen"/>
      <selection activeCell="C15" sqref="C15:M15"/>
      <selection pane="bottomLeft" activeCell="F60" sqref="F60"/>
    </sheetView>
  </sheetViews>
  <sheetFormatPr defaultColWidth="9.1796875" defaultRowHeight="12.5" x14ac:dyDescent="0.25"/>
  <cols>
    <col min="1" max="1" width="101.7265625" style="4" customWidth="1"/>
    <col min="2" max="2" width="15.7265625" style="4" customWidth="1"/>
    <col min="3" max="5" width="13.26953125" style="4" customWidth="1"/>
    <col min="6" max="7" width="13.7265625" style="4" customWidth="1"/>
    <col min="8" max="13" width="13.26953125" style="4" customWidth="1"/>
    <col min="14" max="16384" width="9.1796875" style="4"/>
  </cols>
  <sheetData>
    <row r="5" spans="1:13" ht="15.5" x14ac:dyDescent="0.35">
      <c r="A5" s="73" t="s">
        <v>44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25.5" customHeight="1" x14ac:dyDescent="0.25">
      <c r="A6" s="74" t="s">
        <v>76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8" spans="1:13" ht="15.5" x14ac:dyDescent="0.25">
      <c r="A8" s="6"/>
      <c r="B8" s="6"/>
      <c r="C8" s="6"/>
      <c r="D8" s="6"/>
      <c r="E8" s="6"/>
      <c r="F8" s="6"/>
    </row>
    <row r="9" spans="1:13" ht="15.75" customHeight="1" x14ac:dyDescent="0.25">
      <c r="A9" s="12" t="s">
        <v>13</v>
      </c>
      <c r="B9" s="5">
        <v>1</v>
      </c>
      <c r="C9" s="78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78"/>
      <c r="E9" s="78"/>
      <c r="F9" s="78"/>
      <c r="G9" s="78"/>
      <c r="H9" s="78"/>
      <c r="I9" s="78"/>
    </row>
    <row r="10" spans="1:13" ht="15.5" x14ac:dyDescent="0.25">
      <c r="B10" s="23">
        <v>1</v>
      </c>
      <c r="C10" s="23">
        <v>2</v>
      </c>
      <c r="D10" s="23">
        <v>3</v>
      </c>
      <c r="E10" s="23">
        <v>4</v>
      </c>
    </row>
    <row r="11" spans="1:13" ht="15.75" customHeight="1" x14ac:dyDescent="0.25">
      <c r="A11" s="12" t="s">
        <v>53</v>
      </c>
      <c r="B11" s="26">
        <v>2026</v>
      </c>
      <c r="C11" s="78"/>
      <c r="D11" s="78"/>
      <c r="E11" s="78"/>
      <c r="F11" s="78"/>
      <c r="G11" s="78"/>
      <c r="H11" s="78"/>
      <c r="I11" s="78"/>
    </row>
    <row r="12" spans="1:13" ht="13" x14ac:dyDescent="0.3">
      <c r="A12" s="2"/>
      <c r="B12" s="41"/>
      <c r="C12" s="2"/>
      <c r="D12" s="2"/>
      <c r="E12" s="2"/>
    </row>
    <row r="13" spans="1:13" ht="77.5" x14ac:dyDescent="0.25">
      <c r="A13" s="24" t="s">
        <v>67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51</v>
      </c>
      <c r="J13" s="42" t="s">
        <v>18</v>
      </c>
      <c r="K13" s="33" t="s">
        <v>52</v>
      </c>
      <c r="L13" s="42" t="s">
        <v>18</v>
      </c>
      <c r="M13" s="33" t="s">
        <v>65</v>
      </c>
    </row>
    <row r="14" spans="1:13" ht="18" x14ac:dyDescent="0.25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ht="13" x14ac:dyDescent="0.3">
      <c r="A15" s="16" t="s">
        <v>45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5">
      <c r="A16" s="46" t="s">
        <v>47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ht="13" x14ac:dyDescent="0.3">
      <c r="A17" s="16" t="s">
        <v>48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ht="13" x14ac:dyDescent="0.3">
      <c r="A18" s="16" t="s">
        <v>48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" si="1">IFERROR(G18/G$16,"")</f>
        <v/>
      </c>
      <c r="G18" s="47">
        <v>0</v>
      </c>
      <c r="H18" s="32" t="str">
        <f t="shared" ref="H18" si="2">IFERROR(I18/I$16,"")</f>
        <v/>
      </c>
      <c r="I18" s="47">
        <v>0</v>
      </c>
      <c r="J18" s="32" t="str">
        <f t="shared" ref="J18" si="3">IFERROR(K18/K$16,"")</f>
        <v/>
      </c>
      <c r="K18" s="47">
        <v>0</v>
      </c>
      <c r="L18" s="32" t="str">
        <f t="shared" ref="L18" si="4">IFERROR(M18/M$16,"")</f>
        <v/>
      </c>
      <c r="M18" s="47">
        <v>0</v>
      </c>
    </row>
    <row r="19" spans="1:13" ht="13" x14ac:dyDescent="0.3">
      <c r="A19" s="16" t="s">
        <v>48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ref="F19" si="5">IFERROR(G19/G$16,"")</f>
        <v/>
      </c>
      <c r="G19" s="47">
        <v>0</v>
      </c>
      <c r="H19" s="32" t="str">
        <f t="shared" ref="H19" si="6">IFERROR(I19/I$16,"")</f>
        <v/>
      </c>
      <c r="I19" s="47">
        <v>0</v>
      </c>
      <c r="J19" s="32" t="str">
        <f t="shared" ref="J19" si="7">IFERROR(K19/K$16,"")</f>
        <v/>
      </c>
      <c r="K19" s="47">
        <v>0</v>
      </c>
      <c r="L19" s="32" t="str">
        <f t="shared" ref="L19" si="8">IFERROR(M19/M$16,"")</f>
        <v/>
      </c>
      <c r="M19" s="47">
        <v>0</v>
      </c>
    </row>
    <row r="20" spans="1:13" ht="13" x14ac:dyDescent="0.3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5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ht="13" x14ac:dyDescent="0.3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ht="13" x14ac:dyDescent="0.3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ht="13" x14ac:dyDescent="0.3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ht="13" x14ac:dyDescent="0.3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9" x14ac:dyDescent="0.3">
      <c r="A26" s="17" t="s">
        <v>66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5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5" x14ac:dyDescent="0.25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ht="13" x14ac:dyDescent="0.3">
      <c r="A29" s="19" t="s">
        <v>23</v>
      </c>
      <c r="B29" s="32" t="str">
        <f>IFERROR(C29/(C$26+C$24),"")</f>
        <v/>
      </c>
      <c r="C29" s="47">
        <v>0</v>
      </c>
      <c r="D29" s="32" t="str">
        <f t="shared" ref="D29:F32" si="9">IFERROR(E29/(E$26+E$24),"")</f>
        <v/>
      </c>
      <c r="E29" s="47">
        <v>0</v>
      </c>
      <c r="F29" s="32" t="str">
        <f t="shared" si="9"/>
        <v/>
      </c>
      <c r="G29" s="47">
        <v>0</v>
      </c>
      <c r="H29" s="32" t="str">
        <f t="shared" ref="H29" si="10">IFERROR(I29/(I$26+I$24),"")</f>
        <v/>
      </c>
      <c r="I29" s="47">
        <v>0</v>
      </c>
      <c r="J29" s="32" t="str">
        <f t="shared" ref="J29" si="11">IFERROR(K29/(K$26+K$24),"")</f>
        <v/>
      </c>
      <c r="K29" s="47">
        <v>0</v>
      </c>
      <c r="L29" s="32" t="str">
        <f t="shared" ref="L29" si="12">IFERROR(M29/(M$26+M$24),"")</f>
        <v/>
      </c>
      <c r="M29" s="47">
        <v>0</v>
      </c>
    </row>
    <row r="30" spans="1:13" ht="25.5" x14ac:dyDescent="0.25">
      <c r="A30" s="20" t="s">
        <v>50</v>
      </c>
      <c r="B30" s="32" t="str">
        <f t="shared" ref="B30:B32" si="13">IFERROR(C30/(C$26+C$24),"")</f>
        <v/>
      </c>
      <c r="C30" s="47">
        <v>0</v>
      </c>
      <c r="D30" s="32" t="str">
        <f t="shared" si="9"/>
        <v/>
      </c>
      <c r="E30" s="47">
        <v>0</v>
      </c>
      <c r="F30" s="32" t="str">
        <f t="shared" ref="F30:H30" si="14">IFERROR(G30/(G$26+G$24),"")</f>
        <v/>
      </c>
      <c r="G30" s="47">
        <v>0</v>
      </c>
      <c r="H30" s="32" t="str">
        <f t="shared" si="14"/>
        <v/>
      </c>
      <c r="I30" s="47">
        <v>0</v>
      </c>
      <c r="J30" s="32" t="str">
        <f t="shared" ref="J30" si="15">IFERROR(K30/(K$26+K$24),"")</f>
        <v/>
      </c>
      <c r="K30" s="47">
        <v>0</v>
      </c>
      <c r="L30" s="32" t="str">
        <f t="shared" ref="L30" si="16">IFERROR(M30/(M$26+M$24),"")</f>
        <v/>
      </c>
      <c r="M30" s="47">
        <v>0</v>
      </c>
    </row>
    <row r="31" spans="1:13" ht="25.5" x14ac:dyDescent="0.25">
      <c r="A31" s="20" t="s">
        <v>50</v>
      </c>
      <c r="B31" s="32" t="str">
        <f t="shared" si="13"/>
        <v/>
      </c>
      <c r="C31" s="47">
        <v>0</v>
      </c>
      <c r="D31" s="32" t="str">
        <f t="shared" si="9"/>
        <v/>
      </c>
      <c r="E31" s="47">
        <v>0</v>
      </c>
      <c r="F31" s="32" t="str">
        <f t="shared" ref="F31:H31" si="17">IFERROR(G31/(G$26+G$24),"")</f>
        <v/>
      </c>
      <c r="G31" s="47">
        <v>0</v>
      </c>
      <c r="H31" s="32" t="str">
        <f t="shared" si="17"/>
        <v/>
      </c>
      <c r="I31" s="47">
        <v>0</v>
      </c>
      <c r="J31" s="32" t="str">
        <f t="shared" ref="J31" si="18">IFERROR(K31/(K$26+K$24),"")</f>
        <v/>
      </c>
      <c r="K31" s="47">
        <v>0</v>
      </c>
      <c r="L31" s="32" t="str">
        <f t="shared" ref="L31" si="19">IFERROR(M31/(M$26+M$24),"")</f>
        <v/>
      </c>
      <c r="M31" s="47">
        <v>0</v>
      </c>
    </row>
    <row r="32" spans="1:13" ht="25.5" x14ac:dyDescent="0.25">
      <c r="A32" s="20" t="s">
        <v>50</v>
      </c>
      <c r="B32" s="32" t="str">
        <f t="shared" si="13"/>
        <v/>
      </c>
      <c r="C32" s="47">
        <v>0</v>
      </c>
      <c r="D32" s="32" t="str">
        <f t="shared" si="9"/>
        <v/>
      </c>
      <c r="E32" s="47">
        <v>0</v>
      </c>
      <c r="F32" s="32" t="str">
        <f t="shared" ref="F32:H32" si="20">IFERROR(G32/(G$26+G$24),"")</f>
        <v/>
      </c>
      <c r="G32" s="47">
        <v>0</v>
      </c>
      <c r="H32" s="32" t="str">
        <f t="shared" si="20"/>
        <v/>
      </c>
      <c r="I32" s="47">
        <v>0</v>
      </c>
      <c r="J32" s="32" t="str">
        <f t="shared" ref="J32" si="21">IFERROR(K32/(K$26+K$24),"")</f>
        <v/>
      </c>
      <c r="K32" s="47">
        <v>0</v>
      </c>
      <c r="L32" s="32" t="str">
        <f t="shared" ref="L32" si="22">IFERROR(M32/(M$26+M$24),"")</f>
        <v/>
      </c>
      <c r="M32" s="47">
        <v>0</v>
      </c>
    </row>
    <row r="33" spans="1:13" ht="13" x14ac:dyDescent="0.3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5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3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" thickTop="1" x14ac:dyDescent="0.25"/>
    <row r="38" spans="1:13" ht="28.5" thickBot="1" x14ac:dyDescent="0.3">
      <c r="A38" s="14" t="s">
        <v>38</v>
      </c>
      <c r="F38" s="27">
        <f>B11</f>
        <v>2026</v>
      </c>
    </row>
    <row r="39" spans="1:13" ht="15.75" customHeight="1" thickBot="1" x14ac:dyDescent="0.35">
      <c r="A39" s="7" t="s">
        <v>49</v>
      </c>
      <c r="B39" s="7"/>
      <c r="C39" s="7"/>
      <c r="D39" s="13" t="s">
        <v>15</v>
      </c>
      <c r="E39" s="13" t="s">
        <v>16</v>
      </c>
      <c r="F39" s="13" t="s">
        <v>39</v>
      </c>
      <c r="H39" s="75" t="s">
        <v>69</v>
      </c>
      <c r="I39" s="76"/>
      <c r="J39" s="76"/>
      <c r="K39" s="76"/>
      <c r="L39" s="76"/>
      <c r="M39" s="77"/>
    </row>
    <row r="40" spans="1:13" ht="15" customHeight="1" x14ac:dyDescent="0.25">
      <c r="A40" s="72" t="str">
        <f>C13</f>
        <v>Functie 1; geef kort functie-benaming aan</v>
      </c>
      <c r="B40" s="72"/>
      <c r="C40" s="72"/>
      <c r="D40" s="49">
        <v>0</v>
      </c>
      <c r="E40" s="21">
        <f>C35</f>
        <v>0</v>
      </c>
      <c r="F40" s="11">
        <f>D40*E40</f>
        <v>0</v>
      </c>
      <c r="H40" s="61"/>
      <c r="I40" s="62"/>
      <c r="J40" s="62"/>
      <c r="K40" s="62"/>
      <c r="L40" s="62"/>
      <c r="M40" s="63"/>
    </row>
    <row r="41" spans="1:13" ht="15" customHeight="1" x14ac:dyDescent="0.25">
      <c r="A41" s="72" t="str">
        <f>E13</f>
        <v>Functie 2; geef kort functie-benaming aan</v>
      </c>
      <c r="B41" s="72"/>
      <c r="C41" s="72"/>
      <c r="D41" s="49">
        <v>0</v>
      </c>
      <c r="E41" s="21">
        <f>E35</f>
        <v>0</v>
      </c>
      <c r="F41" s="11">
        <f t="shared" ref="F41" si="23">D41*E41</f>
        <v>0</v>
      </c>
      <c r="H41" s="64"/>
      <c r="I41" s="65"/>
      <c r="J41" s="65"/>
      <c r="K41" s="65"/>
      <c r="L41" s="65"/>
      <c r="M41" s="66"/>
    </row>
    <row r="42" spans="1:13" ht="15" customHeight="1" x14ac:dyDescent="0.25">
      <c r="A42" s="72" t="str">
        <f>G13</f>
        <v>Functie 3; geef kort functie-benaming aan</v>
      </c>
      <c r="B42" s="72"/>
      <c r="C42" s="72"/>
      <c r="D42" s="49">
        <v>0</v>
      </c>
      <c r="E42" s="21">
        <f>G35</f>
        <v>0</v>
      </c>
      <c r="F42" s="11">
        <f t="shared" ref="F42:F44" si="24">D42*E42</f>
        <v>0</v>
      </c>
      <c r="H42" s="64"/>
      <c r="I42" s="65"/>
      <c r="J42" s="65"/>
      <c r="K42" s="65"/>
      <c r="L42" s="65"/>
      <c r="M42" s="66"/>
    </row>
    <row r="43" spans="1:13" ht="15" customHeight="1" x14ac:dyDescent="0.25">
      <c r="A43" s="72" t="str">
        <f>I13</f>
        <v>Functie 4; geef kort functie-benaming aan</v>
      </c>
      <c r="B43" s="72"/>
      <c r="C43" s="72"/>
      <c r="D43" s="49">
        <v>0</v>
      </c>
      <c r="E43" s="21">
        <f>I35</f>
        <v>0</v>
      </c>
      <c r="F43" s="11">
        <f t="shared" si="24"/>
        <v>0</v>
      </c>
      <c r="H43" s="64"/>
      <c r="I43" s="65"/>
      <c r="J43" s="65"/>
      <c r="K43" s="65"/>
      <c r="L43" s="65"/>
      <c r="M43" s="66"/>
    </row>
    <row r="44" spans="1:13" ht="15" customHeight="1" x14ac:dyDescent="0.25">
      <c r="A44" s="72" t="str">
        <f>K13</f>
        <v>Functie 5; geef kort functie-benaming aan</v>
      </c>
      <c r="B44" s="72"/>
      <c r="C44" s="72"/>
      <c r="D44" s="49">
        <v>0</v>
      </c>
      <c r="E44" s="21">
        <f>K35</f>
        <v>0</v>
      </c>
      <c r="F44" s="11">
        <f t="shared" si="24"/>
        <v>0</v>
      </c>
      <c r="H44" s="64"/>
      <c r="I44" s="65"/>
      <c r="J44" s="65"/>
      <c r="K44" s="65"/>
      <c r="L44" s="65"/>
      <c r="M44" s="66"/>
    </row>
    <row r="45" spans="1:13" ht="15" customHeight="1" x14ac:dyDescent="0.25">
      <c r="A45" s="72" t="str">
        <f>M13</f>
        <v>Functie 6; geef kort functie-benaming aan</v>
      </c>
      <c r="B45" s="72"/>
      <c r="C45" s="72"/>
      <c r="D45" s="49">
        <v>0</v>
      </c>
      <c r="E45" s="21">
        <f>M35</f>
        <v>0</v>
      </c>
      <c r="F45" s="11">
        <f>D45*E45</f>
        <v>0</v>
      </c>
      <c r="H45" s="64"/>
      <c r="I45" s="65"/>
      <c r="J45" s="65"/>
      <c r="K45" s="65"/>
      <c r="L45" s="65"/>
      <c r="M45" s="66"/>
    </row>
    <row r="46" spans="1:13" ht="15.75" customHeight="1" thickBot="1" x14ac:dyDescent="0.3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H46" s="67"/>
      <c r="I46" s="68"/>
      <c r="J46" s="68"/>
      <c r="K46" s="68"/>
      <c r="L46" s="68"/>
      <c r="M46" s="69"/>
    </row>
    <row r="47" spans="1:13" ht="14" thickTop="1" thickBot="1" x14ac:dyDescent="0.35">
      <c r="A47" s="2"/>
      <c r="B47" s="2"/>
      <c r="C47" s="2"/>
      <c r="D47" s="2"/>
      <c r="E47" s="10"/>
    </row>
    <row r="48" spans="1:13" ht="13.5" thickBot="1" x14ac:dyDescent="0.35">
      <c r="A48" s="7" t="s">
        <v>78</v>
      </c>
      <c r="B48" s="7"/>
      <c r="C48" s="7"/>
      <c r="D48" s="7"/>
      <c r="F48" s="13" t="s">
        <v>39</v>
      </c>
      <c r="H48" s="75" t="s">
        <v>71</v>
      </c>
      <c r="I48" s="76"/>
      <c r="J48" s="76"/>
      <c r="K48" s="76"/>
      <c r="L48" s="76"/>
      <c r="M48" s="77"/>
    </row>
    <row r="49" spans="1:13" x14ac:dyDescent="0.25">
      <c r="A49" s="72" t="s">
        <v>0</v>
      </c>
      <c r="B49" s="72"/>
      <c r="C49" s="72"/>
      <c r="D49" s="72"/>
      <c r="E49" s="29"/>
      <c r="F49" s="1">
        <v>0</v>
      </c>
      <c r="H49" s="61"/>
      <c r="I49" s="62"/>
      <c r="J49" s="62"/>
      <c r="K49" s="62"/>
      <c r="L49" s="62"/>
      <c r="M49" s="63"/>
    </row>
    <row r="50" spans="1:13" x14ac:dyDescent="0.25">
      <c r="A50" s="72" t="s">
        <v>1</v>
      </c>
      <c r="B50" s="72"/>
      <c r="C50" s="72"/>
      <c r="D50" s="72"/>
      <c r="E50" s="29"/>
      <c r="F50" s="1">
        <v>0</v>
      </c>
      <c r="H50" s="64"/>
      <c r="I50" s="65"/>
      <c r="J50" s="65"/>
      <c r="K50" s="65"/>
      <c r="L50" s="65"/>
      <c r="M50" s="66"/>
    </row>
    <row r="51" spans="1:13" x14ac:dyDescent="0.25">
      <c r="A51" s="72" t="s">
        <v>32</v>
      </c>
      <c r="B51" s="72"/>
      <c r="C51" s="72"/>
      <c r="D51" s="72"/>
      <c r="E51" s="29"/>
      <c r="F51" s="1">
        <v>0</v>
      </c>
      <c r="H51" s="64"/>
      <c r="I51" s="65"/>
      <c r="J51" s="65"/>
      <c r="K51" s="65"/>
      <c r="L51" s="65"/>
      <c r="M51" s="66"/>
    </row>
    <row r="52" spans="1:13" x14ac:dyDescent="0.25">
      <c r="A52" s="72" t="s">
        <v>2</v>
      </c>
      <c r="B52" s="72"/>
      <c r="C52" s="72"/>
      <c r="D52" s="72"/>
      <c r="E52" s="29"/>
      <c r="F52" s="1">
        <v>0</v>
      </c>
      <c r="H52" s="64"/>
      <c r="I52" s="65"/>
      <c r="J52" s="65"/>
      <c r="K52" s="65"/>
      <c r="L52" s="65"/>
      <c r="M52" s="66"/>
    </row>
    <row r="53" spans="1:13" x14ac:dyDescent="0.25">
      <c r="A53" s="72" t="s">
        <v>3</v>
      </c>
      <c r="B53" s="72"/>
      <c r="C53" s="72"/>
      <c r="D53" s="72"/>
      <c r="E53" s="29"/>
      <c r="F53" s="1">
        <v>0</v>
      </c>
      <c r="H53" s="64"/>
      <c r="I53" s="65"/>
      <c r="J53" s="65"/>
      <c r="K53" s="65"/>
      <c r="L53" s="65"/>
      <c r="M53" s="66"/>
    </row>
    <row r="54" spans="1:13" x14ac:dyDescent="0.25">
      <c r="A54" s="72" t="s">
        <v>4</v>
      </c>
      <c r="B54" s="72"/>
      <c r="C54" s="72"/>
      <c r="D54" s="72"/>
      <c r="E54" s="29"/>
      <c r="F54" s="1">
        <v>0</v>
      </c>
      <c r="H54" s="64"/>
      <c r="I54" s="65"/>
      <c r="J54" s="65"/>
      <c r="K54" s="65"/>
      <c r="L54" s="65"/>
      <c r="M54" s="66"/>
    </row>
    <row r="55" spans="1:13" x14ac:dyDescent="0.25">
      <c r="A55" s="72" t="s">
        <v>5</v>
      </c>
      <c r="B55" s="72"/>
      <c r="C55" s="72"/>
      <c r="D55" s="72"/>
      <c r="E55" s="29"/>
      <c r="F55" s="1">
        <v>0</v>
      </c>
      <c r="H55" s="64"/>
      <c r="I55" s="65"/>
      <c r="J55" s="65"/>
      <c r="K55" s="65"/>
      <c r="L55" s="65"/>
      <c r="M55" s="66"/>
    </row>
    <row r="56" spans="1:13" x14ac:dyDescent="0.25">
      <c r="A56" s="72" t="s">
        <v>77</v>
      </c>
      <c r="B56" s="72"/>
      <c r="C56" s="72"/>
      <c r="D56" s="72"/>
      <c r="E56" s="29"/>
      <c r="F56" s="1">
        <v>0</v>
      </c>
      <c r="H56" s="64"/>
      <c r="I56" s="65"/>
      <c r="J56" s="65"/>
      <c r="K56" s="65"/>
      <c r="L56" s="65"/>
      <c r="M56" s="66"/>
    </row>
    <row r="57" spans="1:13" ht="13.5" thickBot="1" x14ac:dyDescent="0.35">
      <c r="A57" s="8" t="s">
        <v>37</v>
      </c>
      <c r="B57" s="8"/>
      <c r="C57" s="8"/>
      <c r="D57" s="8"/>
      <c r="E57" s="8"/>
      <c r="F57" s="9">
        <f>SUM(F49:F56)</f>
        <v>0</v>
      </c>
      <c r="H57" s="67"/>
      <c r="I57" s="68"/>
      <c r="J57" s="68"/>
      <c r="K57" s="68"/>
      <c r="L57" s="68"/>
      <c r="M57" s="69"/>
    </row>
    <row r="58" spans="1:13" ht="13.5" thickTop="1" thickBot="1" x14ac:dyDescent="0.3"/>
    <row r="59" spans="1:13" ht="13.5" thickBot="1" x14ac:dyDescent="0.35">
      <c r="A59" s="7" t="s">
        <v>79</v>
      </c>
      <c r="B59" s="7"/>
      <c r="C59" s="7"/>
      <c r="D59" s="7"/>
      <c r="E59" s="7"/>
      <c r="F59" s="13" t="s">
        <v>39</v>
      </c>
      <c r="H59" s="75" t="s">
        <v>70</v>
      </c>
      <c r="I59" s="76"/>
      <c r="J59" s="76"/>
      <c r="K59" s="76"/>
      <c r="L59" s="76"/>
      <c r="M59" s="77"/>
    </row>
    <row r="60" spans="1:13" x14ac:dyDescent="0.25">
      <c r="A60" s="72" t="s">
        <v>33</v>
      </c>
      <c r="B60" s="72"/>
      <c r="C60" s="72"/>
      <c r="D60" s="72"/>
      <c r="F60" s="1">
        <v>0</v>
      </c>
      <c r="H60" s="61"/>
      <c r="I60" s="62"/>
      <c r="J60" s="62"/>
      <c r="K60" s="62"/>
      <c r="L60" s="62"/>
      <c r="M60" s="63"/>
    </row>
    <row r="61" spans="1:13" x14ac:dyDescent="0.25">
      <c r="A61" s="72" t="s">
        <v>34</v>
      </c>
      <c r="B61" s="72"/>
      <c r="C61" s="72"/>
      <c r="D61" s="72"/>
      <c r="F61" s="1">
        <v>0</v>
      </c>
      <c r="H61" s="64"/>
      <c r="I61" s="65"/>
      <c r="J61" s="65"/>
      <c r="K61" s="65"/>
      <c r="L61" s="65"/>
      <c r="M61" s="66"/>
    </row>
    <row r="62" spans="1:13" x14ac:dyDescent="0.25">
      <c r="A62" s="72" t="s">
        <v>35</v>
      </c>
      <c r="B62" s="72"/>
      <c r="C62" s="72"/>
      <c r="D62" s="72"/>
      <c r="F62" s="1">
        <v>0</v>
      </c>
      <c r="H62" s="64"/>
      <c r="I62" s="65"/>
      <c r="J62" s="65"/>
      <c r="K62" s="65"/>
      <c r="L62" s="65"/>
      <c r="M62" s="66"/>
    </row>
    <row r="63" spans="1:13" x14ac:dyDescent="0.25">
      <c r="A63" s="72" t="s">
        <v>5</v>
      </c>
      <c r="B63" s="72"/>
      <c r="C63" s="72"/>
      <c r="D63" s="72"/>
      <c r="F63" s="1">
        <v>0</v>
      </c>
      <c r="H63" s="64"/>
      <c r="I63" s="65"/>
      <c r="J63" s="65"/>
      <c r="K63" s="65"/>
      <c r="L63" s="65"/>
      <c r="M63" s="66"/>
    </row>
    <row r="64" spans="1:13" x14ac:dyDescent="0.25">
      <c r="A64" s="72" t="s">
        <v>36</v>
      </c>
      <c r="B64" s="72"/>
      <c r="C64" s="72"/>
      <c r="D64" s="72"/>
      <c r="F64" s="1">
        <v>0</v>
      </c>
      <c r="H64" s="64"/>
      <c r="I64" s="65"/>
      <c r="J64" s="65"/>
      <c r="K64" s="65"/>
      <c r="L64" s="65"/>
      <c r="M64" s="66"/>
    </row>
    <row r="65" spans="1:13" ht="13.5" thickBot="1" x14ac:dyDescent="0.35">
      <c r="A65" s="8" t="s">
        <v>8</v>
      </c>
      <c r="B65" s="8"/>
      <c r="C65" s="8"/>
      <c r="D65" s="8"/>
      <c r="E65" s="8"/>
      <c r="F65" s="9">
        <f>SUM(F60:F64)</f>
        <v>0</v>
      </c>
      <c r="H65" s="67"/>
      <c r="I65" s="68"/>
      <c r="J65" s="68"/>
      <c r="K65" s="68"/>
      <c r="L65" s="68"/>
      <c r="M65" s="69"/>
    </row>
    <row r="66" spans="1:13" ht="14" thickTop="1" thickBot="1" x14ac:dyDescent="0.35">
      <c r="A66" s="2"/>
      <c r="B66" s="2"/>
      <c r="C66" s="2"/>
      <c r="D66" s="2"/>
      <c r="E66" s="2"/>
      <c r="F66" s="10"/>
    </row>
    <row r="67" spans="1:13" ht="13.5" thickBot="1" x14ac:dyDescent="0.35">
      <c r="A67" s="7" t="s">
        <v>6</v>
      </c>
      <c r="B67" s="7"/>
      <c r="C67" s="7"/>
      <c r="D67" s="7"/>
      <c r="E67" s="7"/>
      <c r="F67" s="13" t="s">
        <v>39</v>
      </c>
      <c r="H67" s="75" t="s">
        <v>72</v>
      </c>
      <c r="I67" s="76"/>
      <c r="J67" s="76"/>
      <c r="K67" s="76"/>
      <c r="L67" s="76"/>
      <c r="M67" s="77"/>
    </row>
    <row r="68" spans="1:13" ht="12.75" customHeight="1" x14ac:dyDescent="0.3">
      <c r="A68" s="70" t="s">
        <v>68</v>
      </c>
      <c r="B68" s="70"/>
      <c r="C68" s="70"/>
      <c r="D68" s="70"/>
      <c r="E68" s="30"/>
      <c r="F68" s="1">
        <v>0</v>
      </c>
      <c r="H68" s="61"/>
      <c r="I68" s="62"/>
      <c r="J68" s="62"/>
      <c r="K68" s="62"/>
      <c r="L68" s="62"/>
      <c r="M68" s="63"/>
    </row>
    <row r="69" spans="1:13" ht="15" customHeight="1" x14ac:dyDescent="0.3">
      <c r="A69" s="70" t="s">
        <v>68</v>
      </c>
      <c r="B69" s="70"/>
      <c r="C69" s="70"/>
      <c r="D69" s="70"/>
      <c r="E69" s="30"/>
      <c r="F69" s="1">
        <v>0</v>
      </c>
      <c r="H69" s="64"/>
      <c r="I69" s="65"/>
      <c r="J69" s="65"/>
      <c r="K69" s="65"/>
      <c r="L69" s="65"/>
      <c r="M69" s="66"/>
    </row>
    <row r="70" spans="1:13" ht="15" customHeight="1" x14ac:dyDescent="0.3">
      <c r="A70" s="70" t="s">
        <v>68</v>
      </c>
      <c r="B70" s="70"/>
      <c r="C70" s="70"/>
      <c r="D70" s="70"/>
      <c r="E70" s="30"/>
      <c r="F70" s="1">
        <v>0</v>
      </c>
      <c r="H70" s="64"/>
      <c r="I70" s="65"/>
      <c r="J70" s="65"/>
      <c r="K70" s="65"/>
      <c r="L70" s="65"/>
      <c r="M70" s="66"/>
    </row>
    <row r="71" spans="1:13" ht="15" customHeight="1" x14ac:dyDescent="0.3">
      <c r="A71" s="70" t="s">
        <v>68</v>
      </c>
      <c r="B71" s="70"/>
      <c r="C71" s="70"/>
      <c r="D71" s="70"/>
      <c r="E71" s="30"/>
      <c r="F71" s="1">
        <v>0</v>
      </c>
      <c r="H71" s="64"/>
      <c r="I71" s="65"/>
      <c r="J71" s="65"/>
      <c r="K71" s="65"/>
      <c r="L71" s="65"/>
      <c r="M71" s="66"/>
    </row>
    <row r="72" spans="1:13" ht="15" customHeight="1" x14ac:dyDescent="0.3">
      <c r="A72" s="70" t="s">
        <v>68</v>
      </c>
      <c r="B72" s="70"/>
      <c r="C72" s="70"/>
      <c r="D72" s="70"/>
      <c r="E72" s="30"/>
      <c r="F72" s="1">
        <v>0</v>
      </c>
      <c r="H72" s="64"/>
      <c r="I72" s="65"/>
      <c r="J72" s="65"/>
      <c r="K72" s="65"/>
      <c r="L72" s="65"/>
      <c r="M72" s="66"/>
    </row>
    <row r="73" spans="1:13" ht="15" customHeight="1" x14ac:dyDescent="0.3">
      <c r="A73" s="70" t="s">
        <v>68</v>
      </c>
      <c r="B73" s="70"/>
      <c r="C73" s="70"/>
      <c r="D73" s="70"/>
      <c r="E73" s="30"/>
      <c r="F73" s="1">
        <v>0</v>
      </c>
      <c r="H73" s="64"/>
      <c r="I73" s="65"/>
      <c r="J73" s="65"/>
      <c r="K73" s="65"/>
      <c r="L73" s="65"/>
      <c r="M73" s="66"/>
    </row>
    <row r="74" spans="1:13" ht="15" customHeight="1" x14ac:dyDescent="0.3">
      <c r="A74" s="70" t="s">
        <v>68</v>
      </c>
      <c r="B74" s="70"/>
      <c r="C74" s="70"/>
      <c r="D74" s="70"/>
      <c r="E74" s="30"/>
      <c r="F74" s="1">
        <v>0</v>
      </c>
      <c r="H74" s="64"/>
      <c r="I74" s="65"/>
      <c r="J74" s="65"/>
      <c r="K74" s="65"/>
      <c r="L74" s="65"/>
      <c r="M74" s="66"/>
    </row>
    <row r="75" spans="1:13" ht="15" customHeight="1" x14ac:dyDescent="0.3">
      <c r="A75" s="70" t="s">
        <v>68</v>
      </c>
      <c r="B75" s="70"/>
      <c r="C75" s="70"/>
      <c r="D75" s="70"/>
      <c r="E75" s="30"/>
      <c r="F75" s="1">
        <v>0</v>
      </c>
      <c r="H75" s="64"/>
      <c r="I75" s="65"/>
      <c r="J75" s="65"/>
      <c r="K75" s="65"/>
      <c r="L75" s="65"/>
      <c r="M75" s="66"/>
    </row>
    <row r="76" spans="1:13" ht="15" customHeight="1" x14ac:dyDescent="0.3">
      <c r="A76" s="70" t="s">
        <v>68</v>
      </c>
      <c r="B76" s="70"/>
      <c r="C76" s="70"/>
      <c r="D76" s="70"/>
      <c r="E76" s="30"/>
      <c r="F76" s="1">
        <v>0</v>
      </c>
      <c r="H76" s="64"/>
      <c r="I76" s="65"/>
      <c r="J76" s="65"/>
      <c r="K76" s="65"/>
      <c r="L76" s="65"/>
      <c r="M76" s="66"/>
    </row>
    <row r="77" spans="1:13" ht="15" customHeight="1" x14ac:dyDescent="0.3">
      <c r="A77" s="70" t="s">
        <v>68</v>
      </c>
      <c r="B77" s="70"/>
      <c r="C77" s="70"/>
      <c r="D77" s="70"/>
      <c r="E77" s="30"/>
      <c r="F77" s="1">
        <v>0</v>
      </c>
      <c r="H77" s="64"/>
      <c r="I77" s="65"/>
      <c r="J77" s="65"/>
      <c r="K77" s="65"/>
      <c r="L77" s="65"/>
      <c r="M77" s="66"/>
    </row>
    <row r="78" spans="1:13" ht="15" customHeight="1" x14ac:dyDescent="0.3">
      <c r="A78" s="70" t="s">
        <v>68</v>
      </c>
      <c r="B78" s="70"/>
      <c r="C78" s="70"/>
      <c r="D78" s="70"/>
      <c r="E78" s="30"/>
      <c r="F78" s="1">
        <v>0</v>
      </c>
      <c r="H78" s="64"/>
      <c r="I78" s="65"/>
      <c r="J78" s="65"/>
      <c r="K78" s="65"/>
      <c r="L78" s="65"/>
      <c r="M78" s="66"/>
    </row>
    <row r="79" spans="1:13" ht="15" customHeight="1" x14ac:dyDescent="0.3">
      <c r="A79" s="70" t="s">
        <v>68</v>
      </c>
      <c r="B79" s="70"/>
      <c r="C79" s="70"/>
      <c r="D79" s="70"/>
      <c r="E79" s="30"/>
      <c r="F79" s="1">
        <v>0</v>
      </c>
      <c r="H79" s="64"/>
      <c r="I79" s="65"/>
      <c r="J79" s="65"/>
      <c r="K79" s="65"/>
      <c r="L79" s="65"/>
      <c r="M79" s="66"/>
    </row>
    <row r="80" spans="1:13" ht="15" customHeight="1" x14ac:dyDescent="0.3">
      <c r="A80" s="70" t="s">
        <v>68</v>
      </c>
      <c r="B80" s="70"/>
      <c r="C80" s="70"/>
      <c r="D80" s="70"/>
      <c r="E80" s="30"/>
      <c r="F80" s="1">
        <v>0</v>
      </c>
      <c r="H80" s="64"/>
      <c r="I80" s="65"/>
      <c r="J80" s="65"/>
      <c r="K80" s="65"/>
      <c r="L80" s="65"/>
      <c r="M80" s="66"/>
    </row>
    <row r="81" spans="1:13" ht="15" customHeight="1" x14ac:dyDescent="0.3">
      <c r="A81" s="70" t="s">
        <v>68</v>
      </c>
      <c r="B81" s="70"/>
      <c r="C81" s="70"/>
      <c r="D81" s="70"/>
      <c r="E81" s="30"/>
      <c r="F81" s="1">
        <v>0</v>
      </c>
      <c r="H81" s="64"/>
      <c r="I81" s="65"/>
      <c r="J81" s="65"/>
      <c r="K81" s="65"/>
      <c r="L81" s="65"/>
      <c r="M81" s="66"/>
    </row>
    <row r="82" spans="1:13" ht="15.75" customHeight="1" thickBot="1" x14ac:dyDescent="0.35">
      <c r="A82" s="8" t="s">
        <v>7</v>
      </c>
      <c r="B82" s="8"/>
      <c r="C82" s="8"/>
      <c r="D82" s="8"/>
      <c r="E82" s="8"/>
      <c r="F82" s="9">
        <f>SUM(F68:F81)</f>
        <v>0</v>
      </c>
      <c r="H82" s="67"/>
      <c r="I82" s="68"/>
      <c r="J82" s="68"/>
      <c r="K82" s="68"/>
      <c r="L82" s="68"/>
      <c r="M82" s="69"/>
    </row>
    <row r="83" spans="1:13" ht="15.75" customHeight="1" thickTop="1" x14ac:dyDescent="0.3">
      <c r="A83" s="2"/>
      <c r="B83" s="2"/>
      <c r="C83" s="2"/>
      <c r="D83" s="2"/>
      <c r="E83" s="2"/>
      <c r="F83" s="10"/>
    </row>
    <row r="84" spans="1:13" ht="15.75" customHeight="1" thickBot="1" x14ac:dyDescent="0.35">
      <c r="A84" s="8" t="s">
        <v>42</v>
      </c>
      <c r="B84" s="8"/>
      <c r="C84" s="8"/>
      <c r="D84" s="8"/>
      <c r="E84" s="8"/>
      <c r="F84" s="9">
        <f>F82+F65+F57+F46</f>
        <v>0</v>
      </c>
    </row>
    <row r="85" spans="1:13" ht="15.75" customHeight="1" thickTop="1" thickBot="1" x14ac:dyDescent="0.35">
      <c r="A85" s="2"/>
      <c r="B85" s="2"/>
      <c r="C85" s="2"/>
      <c r="D85" s="2"/>
      <c r="E85" s="2"/>
      <c r="F85" s="10"/>
    </row>
    <row r="86" spans="1:13" ht="15" customHeight="1" thickBot="1" x14ac:dyDescent="0.35">
      <c r="A86" s="7" t="s">
        <v>62</v>
      </c>
      <c r="B86" s="7"/>
      <c r="C86" s="7"/>
      <c r="D86" s="7"/>
      <c r="E86" s="7"/>
      <c r="F86" s="13" t="s">
        <v>40</v>
      </c>
      <c r="H86" s="75" t="s">
        <v>73</v>
      </c>
      <c r="I86" s="76"/>
      <c r="J86" s="76"/>
      <c r="K86" s="76"/>
      <c r="L86" s="76"/>
      <c r="M86" s="77"/>
    </row>
    <row r="87" spans="1:13" ht="15" customHeight="1" x14ac:dyDescent="0.25">
      <c r="A87" s="70" t="s">
        <v>57</v>
      </c>
      <c r="B87" s="70"/>
      <c r="C87" s="70"/>
      <c r="D87" s="70"/>
      <c r="E87" s="30"/>
      <c r="F87" s="1">
        <v>0</v>
      </c>
      <c r="H87" s="61"/>
      <c r="I87" s="62"/>
      <c r="J87" s="62"/>
      <c r="K87" s="62"/>
      <c r="L87" s="62"/>
      <c r="M87" s="63"/>
    </row>
    <row r="88" spans="1:13" ht="15" customHeight="1" x14ac:dyDescent="0.25">
      <c r="A88" s="70" t="s">
        <v>57</v>
      </c>
      <c r="B88" s="70"/>
      <c r="C88" s="70"/>
      <c r="D88" s="70"/>
      <c r="E88" s="30"/>
      <c r="F88" s="1">
        <v>0</v>
      </c>
      <c r="H88" s="64"/>
      <c r="I88" s="65"/>
      <c r="J88" s="65"/>
      <c r="K88" s="65"/>
      <c r="L88" s="65"/>
      <c r="M88" s="66"/>
    </row>
    <row r="89" spans="1:13" ht="15" customHeight="1" x14ac:dyDescent="0.25">
      <c r="A89" s="70" t="s">
        <v>57</v>
      </c>
      <c r="B89" s="70"/>
      <c r="C89" s="70"/>
      <c r="D89" s="70"/>
      <c r="E89" s="30"/>
      <c r="F89" s="1">
        <v>0</v>
      </c>
      <c r="H89" s="64"/>
      <c r="I89" s="65"/>
      <c r="J89" s="65"/>
      <c r="K89" s="65"/>
      <c r="L89" s="65"/>
      <c r="M89" s="66"/>
    </row>
    <row r="90" spans="1:13" ht="15" customHeight="1" x14ac:dyDescent="0.25">
      <c r="A90" s="70" t="s">
        <v>57</v>
      </c>
      <c r="B90" s="70"/>
      <c r="C90" s="70"/>
      <c r="D90" s="70"/>
      <c r="E90" s="30"/>
      <c r="F90" s="1">
        <v>0</v>
      </c>
      <c r="H90" s="64"/>
      <c r="I90" s="65"/>
      <c r="J90" s="65"/>
      <c r="K90" s="65"/>
      <c r="L90" s="65"/>
      <c r="M90" s="66"/>
    </row>
    <row r="91" spans="1:13" ht="15" customHeight="1" x14ac:dyDescent="0.25">
      <c r="A91" s="70" t="s">
        <v>57</v>
      </c>
      <c r="B91" s="70"/>
      <c r="C91" s="70"/>
      <c r="D91" s="70"/>
      <c r="E91" s="30"/>
      <c r="F91" s="1">
        <v>0</v>
      </c>
      <c r="H91" s="64"/>
      <c r="I91" s="65"/>
      <c r="J91" s="65"/>
      <c r="K91" s="65"/>
      <c r="L91" s="65"/>
      <c r="M91" s="66"/>
    </row>
    <row r="92" spans="1:13" ht="15.75" customHeight="1" thickBot="1" x14ac:dyDescent="0.35">
      <c r="A92" s="8" t="s">
        <v>63</v>
      </c>
      <c r="B92" s="8"/>
      <c r="C92" s="8"/>
      <c r="D92" s="8"/>
      <c r="E92" s="8"/>
      <c r="F92" s="9">
        <f>SUM(F87:F91)</f>
        <v>0</v>
      </c>
      <c r="H92" s="67"/>
      <c r="I92" s="68"/>
      <c r="J92" s="68"/>
      <c r="K92" s="68"/>
      <c r="L92" s="68"/>
      <c r="M92" s="69"/>
    </row>
    <row r="93" spans="1:13" ht="15.75" customHeight="1" thickTop="1" thickBot="1" x14ac:dyDescent="0.35">
      <c r="A93" s="2"/>
      <c r="B93" s="2"/>
      <c r="C93" s="2"/>
      <c r="D93" s="2"/>
      <c r="E93" s="2"/>
      <c r="F93" s="10"/>
    </row>
    <row r="94" spans="1:13" ht="15" customHeight="1" thickBot="1" x14ac:dyDescent="0.35">
      <c r="A94" s="7" t="s">
        <v>60</v>
      </c>
      <c r="B94" s="7"/>
      <c r="C94" s="7"/>
      <c r="D94" s="7"/>
      <c r="E94" s="7"/>
      <c r="F94" s="13" t="s">
        <v>40</v>
      </c>
      <c r="H94" s="75" t="s">
        <v>74</v>
      </c>
      <c r="I94" s="76"/>
      <c r="J94" s="76"/>
      <c r="K94" s="76"/>
      <c r="L94" s="76"/>
      <c r="M94" s="77"/>
    </row>
    <row r="95" spans="1:13" ht="15" customHeight="1" x14ac:dyDescent="0.25">
      <c r="A95" s="71" t="s">
        <v>58</v>
      </c>
      <c r="B95" s="71"/>
      <c r="C95" s="71"/>
      <c r="D95" s="71"/>
      <c r="E95" s="30"/>
      <c r="F95" s="1">
        <v>0</v>
      </c>
      <c r="H95" s="61"/>
      <c r="I95" s="62"/>
      <c r="J95" s="62"/>
      <c r="K95" s="62"/>
      <c r="L95" s="62"/>
      <c r="M95" s="63"/>
    </row>
    <row r="96" spans="1:13" ht="15" customHeight="1" x14ac:dyDescent="0.25">
      <c r="A96" s="70" t="s">
        <v>58</v>
      </c>
      <c r="B96" s="70"/>
      <c r="C96" s="70"/>
      <c r="D96" s="70"/>
      <c r="E96" s="30"/>
      <c r="F96" s="1">
        <v>0</v>
      </c>
      <c r="H96" s="64"/>
      <c r="I96" s="65"/>
      <c r="J96" s="65"/>
      <c r="K96" s="65"/>
      <c r="L96" s="65"/>
      <c r="M96" s="66"/>
    </row>
    <row r="97" spans="1:13" ht="15" customHeight="1" x14ac:dyDescent="0.25">
      <c r="A97" s="70" t="s">
        <v>58</v>
      </c>
      <c r="B97" s="70"/>
      <c r="C97" s="70"/>
      <c r="D97" s="70"/>
      <c r="E97" s="30"/>
      <c r="F97" s="1">
        <v>0</v>
      </c>
      <c r="H97" s="64"/>
      <c r="I97" s="65"/>
      <c r="J97" s="65"/>
      <c r="K97" s="65"/>
      <c r="L97" s="65"/>
      <c r="M97" s="66"/>
    </row>
    <row r="98" spans="1:13" ht="15" customHeight="1" x14ac:dyDescent="0.25">
      <c r="A98" s="70" t="s">
        <v>58</v>
      </c>
      <c r="B98" s="70"/>
      <c r="C98" s="70"/>
      <c r="D98" s="70"/>
      <c r="E98" s="30"/>
      <c r="F98" s="1">
        <v>0</v>
      </c>
      <c r="H98" s="64"/>
      <c r="I98" s="65"/>
      <c r="J98" s="65"/>
      <c r="K98" s="65"/>
      <c r="L98" s="65"/>
      <c r="M98" s="66"/>
    </row>
    <row r="99" spans="1:13" ht="15" customHeight="1" x14ac:dyDescent="0.25">
      <c r="A99" s="70" t="s">
        <v>58</v>
      </c>
      <c r="B99" s="70"/>
      <c r="C99" s="70"/>
      <c r="D99" s="70"/>
      <c r="E99" s="30"/>
      <c r="F99" s="1">
        <v>0</v>
      </c>
      <c r="H99" s="64"/>
      <c r="I99" s="65"/>
      <c r="J99" s="65"/>
      <c r="K99" s="65"/>
      <c r="L99" s="65"/>
      <c r="M99" s="66"/>
    </row>
    <row r="100" spans="1:13" ht="15.75" customHeight="1" thickBot="1" x14ac:dyDescent="0.35">
      <c r="A100" s="8" t="s">
        <v>61</v>
      </c>
      <c r="B100" s="8"/>
      <c r="C100" s="8"/>
      <c r="D100" s="8"/>
      <c r="E100" s="8"/>
      <c r="F100" s="9">
        <f>SUM(F95:F99)</f>
        <v>0</v>
      </c>
      <c r="H100" s="67"/>
      <c r="I100" s="68"/>
      <c r="J100" s="68"/>
      <c r="K100" s="68"/>
      <c r="L100" s="68"/>
      <c r="M100" s="69"/>
    </row>
    <row r="101" spans="1:13" ht="15.75" customHeight="1" thickTop="1" thickBot="1" x14ac:dyDescent="0.35">
      <c r="A101" s="2"/>
      <c r="B101" s="2"/>
      <c r="C101" s="2"/>
      <c r="D101" s="2"/>
      <c r="E101" s="2"/>
      <c r="F101" s="10"/>
    </row>
    <row r="102" spans="1:13" ht="15.75" customHeight="1" thickBot="1" x14ac:dyDescent="0.35">
      <c r="A102" s="8" t="s">
        <v>59</v>
      </c>
      <c r="B102" s="8"/>
      <c r="C102" s="8"/>
      <c r="D102" s="8"/>
      <c r="E102" s="8"/>
      <c r="F102" s="9">
        <f>F92+F100</f>
        <v>0</v>
      </c>
      <c r="H102" s="52" t="s">
        <v>75</v>
      </c>
      <c r="I102" s="53"/>
      <c r="J102" s="53"/>
      <c r="K102" s="53"/>
      <c r="L102" s="53"/>
      <c r="M102" s="54"/>
    </row>
    <row r="103" spans="1:13" ht="15.75" customHeight="1" thickTop="1" x14ac:dyDescent="0.3">
      <c r="A103" s="2"/>
      <c r="B103" s="2"/>
      <c r="C103" s="2"/>
      <c r="D103" s="2"/>
      <c r="E103" s="2"/>
      <c r="F103" s="10"/>
      <c r="H103" s="55"/>
      <c r="I103" s="56"/>
      <c r="J103" s="56"/>
      <c r="K103" s="56"/>
      <c r="L103" s="56"/>
      <c r="M103" s="57"/>
    </row>
    <row r="104" spans="1:13" ht="15.75" customHeight="1" thickBot="1" x14ac:dyDescent="0.35">
      <c r="A104" s="8" t="s">
        <v>41</v>
      </c>
      <c r="B104" s="8"/>
      <c r="C104" s="8"/>
      <c r="D104" s="8"/>
      <c r="E104" s="8"/>
      <c r="F104" s="9">
        <f>F84-F102</f>
        <v>0</v>
      </c>
      <c r="H104" s="58"/>
      <c r="I104" s="59"/>
      <c r="J104" s="59"/>
      <c r="K104" s="59"/>
      <c r="L104" s="59"/>
      <c r="M104" s="60"/>
    </row>
    <row r="105" spans="1:13" ht="15.75" customHeight="1" thickTop="1" x14ac:dyDescent="0.3">
      <c r="A105" s="2"/>
      <c r="B105" s="2"/>
      <c r="C105" s="2"/>
      <c r="D105" s="2"/>
      <c r="E105" s="10"/>
      <c r="H105" s="61"/>
      <c r="I105" s="62"/>
      <c r="J105" s="62"/>
      <c r="K105" s="62"/>
      <c r="L105" s="62"/>
      <c r="M105" s="63"/>
    </row>
    <row r="106" spans="1:13" ht="15.75" customHeight="1" x14ac:dyDescent="0.3">
      <c r="A106" s="2"/>
      <c r="B106" s="2"/>
      <c r="C106" s="2"/>
      <c r="D106" s="2"/>
      <c r="E106" s="10"/>
      <c r="H106" s="64"/>
      <c r="I106" s="65"/>
      <c r="J106" s="65"/>
      <c r="K106" s="65"/>
      <c r="L106" s="65"/>
      <c r="M106" s="66"/>
    </row>
    <row r="107" spans="1:13" ht="15" customHeight="1" x14ac:dyDescent="0.3">
      <c r="A107" s="2" t="s">
        <v>10</v>
      </c>
      <c r="B107" s="2"/>
      <c r="C107" s="2"/>
      <c r="D107" s="2"/>
      <c r="E107" s="2"/>
      <c r="H107" s="64"/>
      <c r="I107" s="65"/>
      <c r="J107" s="65"/>
      <c r="K107" s="65"/>
      <c r="L107" s="65"/>
      <c r="M107" s="66"/>
    </row>
    <row r="108" spans="1:13" ht="15" customHeight="1" x14ac:dyDescent="0.25">
      <c r="A108" s="4" t="s">
        <v>43</v>
      </c>
      <c r="H108" s="64"/>
      <c r="I108" s="65"/>
      <c r="J108" s="65"/>
      <c r="K108" s="65"/>
      <c r="L108" s="65"/>
      <c r="M108" s="66"/>
    </row>
    <row r="109" spans="1:13" ht="15" customHeight="1" x14ac:dyDescent="0.25">
      <c r="A109" s="4" t="s">
        <v>12</v>
      </c>
      <c r="H109" s="64"/>
      <c r="I109" s="65"/>
      <c r="J109" s="65"/>
      <c r="K109" s="65"/>
      <c r="L109" s="65"/>
      <c r="M109" s="66"/>
    </row>
    <row r="110" spans="1:13" ht="15" customHeight="1" x14ac:dyDescent="0.25">
      <c r="A110" s="4" t="s">
        <v>9</v>
      </c>
      <c r="H110" s="64"/>
      <c r="I110" s="65"/>
      <c r="J110" s="65"/>
      <c r="K110" s="65"/>
      <c r="L110" s="65"/>
      <c r="M110" s="66"/>
    </row>
    <row r="111" spans="1:13" ht="15" customHeight="1" thickBot="1" x14ac:dyDescent="0.3">
      <c r="A111" s="4" t="s">
        <v>11</v>
      </c>
      <c r="H111" s="67"/>
      <c r="I111" s="68"/>
      <c r="J111" s="68"/>
      <c r="K111" s="68"/>
      <c r="L111" s="68"/>
      <c r="M111" s="69"/>
    </row>
  </sheetData>
  <sheetProtection algorithmName="SHA-512" hashValue="D02u+7lxmocBARZSh4LSp8OEWT4zQ/+s2BuERkY6ICicLkBQGoIBHheMj3XyHnR5yaau4gML6ZyDTD9aFkadCQ==" saltValue="fCGHZagX2Z5Y1hqtBnUgfA==" spinCount="100000" sheet="1" selectLockedCells="1"/>
  <mergeCells count="61">
    <mergeCell ref="C11:I11"/>
    <mergeCell ref="C9:I9"/>
    <mergeCell ref="A77:D77"/>
    <mergeCell ref="A45:C45"/>
    <mergeCell ref="A41:C41"/>
    <mergeCell ref="A40:C40"/>
    <mergeCell ref="A42:C42"/>
    <mergeCell ref="A43:C43"/>
    <mergeCell ref="A72:D72"/>
    <mergeCell ref="A73:D73"/>
    <mergeCell ref="A74:D74"/>
    <mergeCell ref="A75:D75"/>
    <mergeCell ref="A76:D76"/>
    <mergeCell ref="A49:D49"/>
    <mergeCell ref="A50:D50"/>
    <mergeCell ref="A51:D51"/>
    <mergeCell ref="A5:M5"/>
    <mergeCell ref="A6:M6"/>
    <mergeCell ref="A44:C44"/>
    <mergeCell ref="H94:M94"/>
    <mergeCell ref="H95:M100"/>
    <mergeCell ref="H39:M39"/>
    <mergeCell ref="H40:M46"/>
    <mergeCell ref="H60:M65"/>
    <mergeCell ref="H67:M67"/>
    <mergeCell ref="H68:M82"/>
    <mergeCell ref="H86:M86"/>
    <mergeCell ref="H87:M92"/>
    <mergeCell ref="H48:M48"/>
    <mergeCell ref="H49:M57"/>
    <mergeCell ref="H59:M59"/>
    <mergeCell ref="A78:D78"/>
    <mergeCell ref="A52:D52"/>
    <mergeCell ref="A53:D53"/>
    <mergeCell ref="A54:D54"/>
    <mergeCell ref="A55:D55"/>
    <mergeCell ref="A56:D56"/>
    <mergeCell ref="A79:D79"/>
    <mergeCell ref="A80:D80"/>
    <mergeCell ref="A81:D81"/>
    <mergeCell ref="A87:D8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H102:M104"/>
    <mergeCell ref="H105:M111"/>
    <mergeCell ref="A88:D88"/>
    <mergeCell ref="A89:D89"/>
    <mergeCell ref="A90:D90"/>
    <mergeCell ref="A99:D99"/>
    <mergeCell ref="A91:D91"/>
    <mergeCell ref="A95:D95"/>
    <mergeCell ref="A96:D96"/>
    <mergeCell ref="A97:D97"/>
    <mergeCell ref="A98:D98"/>
  </mergeCells>
  <conditionalFormatting sqref="A15:A19 A22:A23 A30:A32">
    <cfRule type="expression" dxfId="176" priority="98">
      <formula>AND(I15-#REF!&gt;500,#REF!=0)</formula>
    </cfRule>
    <cfRule type="expression" dxfId="175" priority="99">
      <formula>AND(I15-#REF!&gt;500,(I15-#REF!)/#REF!&gt;10%)</formula>
    </cfRule>
    <cfRule type="expression" dxfId="174" priority="100">
      <formula>AND(I15-#REF!&lt;-500,(I15-#REF!)/#REF!&lt;-10%)</formula>
    </cfRule>
  </conditionalFormatting>
  <conditionalFormatting sqref="A40:A45">
    <cfRule type="expression" dxfId="173" priority="1">
      <formula>AND(F40-G40&gt;5000,G40=0)</formula>
    </cfRule>
    <cfRule type="expression" dxfId="172" priority="2">
      <formula>AND(F40-G40&gt;5000,(F40-G40)/G40&gt;10%)</formula>
    </cfRule>
    <cfRule type="expression" dxfId="171" priority="3">
      <formula>AND(F40-G40&lt;-5000,(F40-G40)/G40&lt;-10%)</formula>
    </cfRule>
  </conditionalFormatting>
  <conditionalFormatting sqref="B15">
    <cfRule type="expression" dxfId="170" priority="101">
      <formula>AND(#REF!-#REF!&gt;500,#REF!=0)</formula>
    </cfRule>
    <cfRule type="expression" dxfId="169" priority="102">
      <formula>AND(#REF!-#REF!&gt;500,(#REF!-#REF!)/#REF!&gt;10%)</formula>
    </cfRule>
    <cfRule type="expression" dxfId="168" priority="103">
      <formula>AND(#REF!-#REF!&lt;-500,(#REF!-#REF!)/#REF!&lt;-10%)</formula>
    </cfRule>
  </conditionalFormatting>
  <conditionalFormatting sqref="D15">
    <cfRule type="expression" dxfId="167" priority="22">
      <formula>AND(#REF!-#REF!&gt;500,#REF!=0)</formula>
    </cfRule>
    <cfRule type="expression" dxfId="166" priority="23">
      <formula>AND(#REF!-#REF!&gt;500,(#REF!-#REF!)/#REF!&gt;10%)</formula>
    </cfRule>
    <cfRule type="expression" dxfId="165" priority="24">
      <formula>AND(#REF!-#REF!&lt;-500,(#REF!-#REF!)/#REF!&lt;-10%)</formula>
    </cfRule>
  </conditionalFormatting>
  <conditionalFormatting sqref="D40:E45 E60:E64">
    <cfRule type="expression" dxfId="164" priority="104">
      <formula>AND(#REF!-#REF!&gt;500,#REF!=0)</formula>
    </cfRule>
    <cfRule type="expression" dxfId="163" priority="105">
      <formula>AND(#REF!-#REF!&gt;500,(#REF!-#REF!)/#REF!&gt;10%)</formula>
    </cfRule>
    <cfRule type="expression" dxfId="162" priority="106">
      <formula>AND(#REF!-#REF!&lt;-500,(#REF!-#REF!)/#REF!&lt;-10%)</formula>
    </cfRule>
  </conditionalFormatting>
  <conditionalFormatting sqref="F15">
    <cfRule type="expression" dxfId="161" priority="19">
      <formula>AND(#REF!-#REF!&gt;500,#REF!=0)</formula>
    </cfRule>
    <cfRule type="expression" dxfId="160" priority="20">
      <formula>AND(#REF!-#REF!&gt;500,(#REF!-#REF!)/#REF!&gt;10%)</formula>
    </cfRule>
    <cfRule type="expression" dxfId="159" priority="21">
      <formula>AND(#REF!-#REF!&lt;-500,(#REF!-#REF!)/#REF!&lt;-10%)</formula>
    </cfRule>
  </conditionalFormatting>
  <conditionalFormatting sqref="H15">
    <cfRule type="expression" dxfId="158" priority="16">
      <formula>AND(#REF!-#REF!&gt;500,#REF!=0)</formula>
    </cfRule>
    <cfRule type="expression" dxfId="157" priority="17">
      <formula>AND(#REF!-#REF!&gt;500,(#REF!-#REF!)/#REF!&gt;10%)</formula>
    </cfRule>
    <cfRule type="expression" dxfId="156" priority="18">
      <formula>AND(#REF!-#REF!&lt;-500,(#REF!-#REF!)/#REF!&lt;-10%)</formula>
    </cfRule>
  </conditionalFormatting>
  <conditionalFormatting sqref="J15">
    <cfRule type="expression" dxfId="155" priority="13">
      <formula>AND(#REF!-#REF!&gt;500,#REF!=0)</formula>
    </cfRule>
    <cfRule type="expression" dxfId="154" priority="14">
      <formula>AND(#REF!-#REF!&gt;500,(#REF!-#REF!)/#REF!&gt;10%)</formula>
    </cfRule>
    <cfRule type="expression" dxfId="153" priority="15">
      <formula>AND(#REF!-#REF!&lt;-500,(#REF!-#REF!)/#REF!&lt;-10%)</formula>
    </cfRule>
  </conditionalFormatting>
  <conditionalFormatting sqref="L15">
    <cfRule type="expression" dxfId="152" priority="10">
      <formula>AND(#REF!-#REF!&gt;500,#REF!=0)</formula>
    </cfRule>
    <cfRule type="expression" dxfId="151" priority="11">
      <formula>AND(#REF!-#REF!&gt;500,(#REF!-#REF!)/#REF!&gt;10%)</formula>
    </cfRule>
    <cfRule type="expression" dxfId="150" priority="12">
      <formula>AND(#REF!-#REF!&lt;-500,(#REF!-#REF!)/#REF!&lt;-10%)</formula>
    </cfRule>
  </conditionalFormatting>
  <dataValidations count="1">
    <dataValidation type="list" allowBlank="1" showInputMessage="1" showErrorMessage="1" sqref="B9" xr:uid="{711011A8-3476-43EF-BDC6-9B910946D263}">
      <formula1>$B$10:$E$10</formula1>
    </dataValidation>
  </dataValidations>
  <pageMargins left="0.7" right="0.7" top="0.75" bottom="0.75" header="0.3" footer="0.3"/>
  <pageSetup paperSize="9" orientation="portrait" r:id="rId1"/>
  <ignoredErrors>
    <ignoredError sqref="F40:F41 B40:C40 A41:C43 A40 F42:F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BB69-E5BE-4FA2-A8D2-1BB6189A3C9F}">
  <sheetPr codeName="Blad4"/>
  <dimension ref="A5:M111"/>
  <sheetViews>
    <sheetView showGridLines="0" topLeftCell="A32" zoomScaleNormal="100" workbookViewId="0">
      <selection activeCell="F60" sqref="F60"/>
    </sheetView>
  </sheetViews>
  <sheetFormatPr defaultColWidth="9.1796875" defaultRowHeight="12.5" x14ac:dyDescent="0.25"/>
  <cols>
    <col min="1" max="1" width="101.7265625" style="4" customWidth="1"/>
    <col min="2" max="7" width="13.7265625" style="4" customWidth="1"/>
    <col min="8" max="13" width="13.26953125" style="4" customWidth="1"/>
    <col min="14" max="16384" width="9.1796875" style="4"/>
  </cols>
  <sheetData>
    <row r="5" spans="1:13" ht="15.5" x14ac:dyDescent="0.35">
      <c r="A5" s="73" t="s">
        <v>44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25.5" customHeight="1" x14ac:dyDescent="0.25">
      <c r="A6" s="74" t="s">
        <v>46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8" spans="1:13" ht="15.5" x14ac:dyDescent="0.25">
      <c r="A8" s="6"/>
      <c r="B8" s="6"/>
      <c r="C8" s="6"/>
      <c r="D8" s="6"/>
      <c r="E8" s="6"/>
      <c r="F8" s="6"/>
      <c r="G8" s="6"/>
    </row>
    <row r="9" spans="1:13" ht="15.75" customHeight="1" x14ac:dyDescent="0.25">
      <c r="A9" s="12" t="s">
        <v>13</v>
      </c>
      <c r="B9" s="51">
        <f>'Activiteitenbegroting 1e jaar'!B9</f>
        <v>1</v>
      </c>
      <c r="C9" s="78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78"/>
      <c r="E9" s="78"/>
      <c r="F9" s="78"/>
      <c r="G9" s="78"/>
      <c r="H9" s="78"/>
      <c r="I9" s="78"/>
    </row>
    <row r="10" spans="1:13" ht="15.5" x14ac:dyDescent="0.25">
      <c r="B10" s="6"/>
      <c r="C10" s="6"/>
      <c r="D10" s="6"/>
      <c r="E10" s="6"/>
    </row>
    <row r="11" spans="1:13" ht="15.5" x14ac:dyDescent="0.25">
      <c r="A11" s="12" t="s">
        <v>54</v>
      </c>
      <c r="B11" s="25" t="str">
        <f>IF(B9&gt;1,'Activiteitenbegroting 1e jaar'!B11+1,"")</f>
        <v/>
      </c>
      <c r="C11" s="6"/>
      <c r="D11" s="6"/>
      <c r="E11" s="6"/>
      <c r="F11" s="25"/>
      <c r="G11" s="25"/>
      <c r="H11" s="22"/>
    </row>
    <row r="12" spans="1:13" ht="13" x14ac:dyDescent="0.3">
      <c r="A12" s="2"/>
      <c r="B12" s="41"/>
      <c r="C12" s="2"/>
      <c r="D12" s="2"/>
      <c r="E12" s="2"/>
    </row>
    <row r="13" spans="1:13" ht="77.5" x14ac:dyDescent="0.25">
      <c r="A13" s="24" t="s">
        <v>67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51</v>
      </c>
      <c r="J13" s="42" t="s">
        <v>18</v>
      </c>
      <c r="K13" s="33" t="s">
        <v>52</v>
      </c>
      <c r="L13" s="42" t="s">
        <v>18</v>
      </c>
      <c r="M13" s="33" t="s">
        <v>65</v>
      </c>
    </row>
    <row r="14" spans="1:13" ht="18" x14ac:dyDescent="0.25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ht="13" x14ac:dyDescent="0.3">
      <c r="A15" s="16" t="s">
        <v>45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5">
      <c r="A16" s="46" t="s">
        <v>47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ht="13" x14ac:dyDescent="0.3">
      <c r="A17" s="16" t="s">
        <v>48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ht="13" x14ac:dyDescent="0.3">
      <c r="A18" s="16" t="s">
        <v>48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:F19" si="1">IFERROR(G18/G$16,"")</f>
        <v/>
      </c>
      <c r="G18" s="47">
        <v>0</v>
      </c>
      <c r="H18" s="32" t="str">
        <f t="shared" ref="H18:H19" si="2">IFERROR(I18/I$16,"")</f>
        <v/>
      </c>
      <c r="I18" s="47">
        <v>0</v>
      </c>
      <c r="J18" s="32" t="str">
        <f t="shared" ref="J18:J19" si="3">IFERROR(K18/K$16,"")</f>
        <v/>
      </c>
      <c r="K18" s="47">
        <v>0</v>
      </c>
      <c r="L18" s="32" t="str">
        <f t="shared" ref="L18:L19" si="4">IFERROR(M18/M$16,"")</f>
        <v/>
      </c>
      <c r="M18" s="47">
        <v>0</v>
      </c>
    </row>
    <row r="19" spans="1:13" ht="13" x14ac:dyDescent="0.3">
      <c r="A19" s="16" t="s">
        <v>48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si="1"/>
        <v/>
      </c>
      <c r="G19" s="47">
        <v>0</v>
      </c>
      <c r="H19" s="32" t="str">
        <f t="shared" si="2"/>
        <v/>
      </c>
      <c r="I19" s="47">
        <v>0</v>
      </c>
      <c r="J19" s="32" t="str">
        <f t="shared" si="3"/>
        <v/>
      </c>
      <c r="K19" s="47">
        <v>0</v>
      </c>
      <c r="L19" s="32" t="str">
        <f t="shared" si="4"/>
        <v/>
      </c>
      <c r="M19" s="47">
        <v>0</v>
      </c>
    </row>
    <row r="20" spans="1:13" ht="13" x14ac:dyDescent="0.3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5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ht="13" x14ac:dyDescent="0.3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ht="13" x14ac:dyDescent="0.3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ht="13" x14ac:dyDescent="0.3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ht="13" x14ac:dyDescent="0.3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9" x14ac:dyDescent="0.3">
      <c r="A26" s="17" t="s">
        <v>66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5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5" x14ac:dyDescent="0.25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ht="13" x14ac:dyDescent="0.3">
      <c r="A29" s="19" t="s">
        <v>23</v>
      </c>
      <c r="B29" s="32" t="str">
        <f>IFERROR(C29/(C$26+C$24),"")</f>
        <v/>
      </c>
      <c r="C29" s="47">
        <v>0</v>
      </c>
      <c r="D29" s="32" t="str">
        <f t="shared" ref="D29:F32" si="5">IFERROR(E29/(E$26+E$24),"")</f>
        <v/>
      </c>
      <c r="E29" s="47">
        <v>0</v>
      </c>
      <c r="F29" s="32" t="str">
        <f t="shared" si="5"/>
        <v/>
      </c>
      <c r="G29" s="47">
        <v>0</v>
      </c>
      <c r="H29" s="32" t="str">
        <f t="shared" ref="H29" si="6">IFERROR(I29/(I$26+I$24),"")</f>
        <v/>
      </c>
      <c r="I29" s="47">
        <v>0</v>
      </c>
      <c r="J29" s="32" t="str">
        <f t="shared" ref="J29" si="7">IFERROR(K29/(K$26+K$24),"")</f>
        <v/>
      </c>
      <c r="K29" s="47">
        <v>0</v>
      </c>
      <c r="L29" s="32" t="str">
        <f t="shared" ref="L29" si="8">IFERROR(M29/(M$26+M$24),"")</f>
        <v/>
      </c>
      <c r="M29" s="47">
        <v>0</v>
      </c>
    </row>
    <row r="30" spans="1:13" ht="25.5" x14ac:dyDescent="0.25">
      <c r="A30" s="20" t="s">
        <v>50</v>
      </c>
      <c r="B30" s="32" t="str">
        <f>IFERROR(C30/(C$26+C$24),"")</f>
        <v/>
      </c>
      <c r="C30" s="47">
        <v>0</v>
      </c>
      <c r="D30" s="32" t="str">
        <f t="shared" si="5"/>
        <v/>
      </c>
      <c r="E30" s="47">
        <v>0</v>
      </c>
      <c r="F30" s="32" t="str">
        <f t="shared" si="5"/>
        <v/>
      </c>
      <c r="G30" s="47">
        <v>0</v>
      </c>
      <c r="H30" s="32" t="str">
        <f t="shared" ref="H30" si="9">IFERROR(I30/(I$26+I$24),"")</f>
        <v/>
      </c>
      <c r="I30" s="47">
        <v>0</v>
      </c>
      <c r="J30" s="32" t="str">
        <f t="shared" ref="J30" si="10">IFERROR(K30/(K$26+K$24),"")</f>
        <v/>
      </c>
      <c r="K30" s="47">
        <v>0</v>
      </c>
      <c r="L30" s="32" t="str">
        <f t="shared" ref="L30" si="11">IFERROR(M30/(M$26+M$24),"")</f>
        <v/>
      </c>
      <c r="M30" s="47">
        <v>0</v>
      </c>
    </row>
    <row r="31" spans="1:13" ht="25.5" x14ac:dyDescent="0.25">
      <c r="A31" s="20" t="s">
        <v>50</v>
      </c>
      <c r="B31" s="32" t="str">
        <f>IFERROR(C31/(C$26+C$24),"")</f>
        <v/>
      </c>
      <c r="C31" s="47">
        <v>0</v>
      </c>
      <c r="D31" s="32" t="str">
        <f t="shared" si="5"/>
        <v/>
      </c>
      <c r="E31" s="47">
        <v>0</v>
      </c>
      <c r="F31" s="32" t="str">
        <f t="shared" si="5"/>
        <v/>
      </c>
      <c r="G31" s="47">
        <v>0</v>
      </c>
      <c r="H31" s="32" t="str">
        <f t="shared" ref="H31" si="12">IFERROR(I31/(I$26+I$24),"")</f>
        <v/>
      </c>
      <c r="I31" s="47">
        <v>0</v>
      </c>
      <c r="J31" s="32" t="str">
        <f t="shared" ref="J31" si="13">IFERROR(K31/(K$26+K$24),"")</f>
        <v/>
      </c>
      <c r="K31" s="47">
        <v>0</v>
      </c>
      <c r="L31" s="32" t="str">
        <f t="shared" ref="L31" si="14">IFERROR(M31/(M$26+M$24),"")</f>
        <v/>
      </c>
      <c r="M31" s="47">
        <v>0</v>
      </c>
    </row>
    <row r="32" spans="1:13" ht="25.5" x14ac:dyDescent="0.25">
      <c r="A32" s="20" t="s">
        <v>50</v>
      </c>
      <c r="B32" s="32" t="str">
        <f>IFERROR(C32/(C$26+C$24),"")</f>
        <v/>
      </c>
      <c r="C32" s="47">
        <v>0</v>
      </c>
      <c r="D32" s="32" t="str">
        <f t="shared" si="5"/>
        <v/>
      </c>
      <c r="E32" s="47">
        <v>0</v>
      </c>
      <c r="F32" s="32" t="str">
        <f t="shared" si="5"/>
        <v/>
      </c>
      <c r="G32" s="47">
        <v>0</v>
      </c>
      <c r="H32" s="32" t="str">
        <f t="shared" ref="H32" si="15">IFERROR(I32/(I$26+I$24),"")</f>
        <v/>
      </c>
      <c r="I32" s="47">
        <v>0</v>
      </c>
      <c r="J32" s="32" t="str">
        <f t="shared" ref="J32" si="16">IFERROR(K32/(K$26+K$24),"")</f>
        <v/>
      </c>
      <c r="K32" s="47">
        <v>0</v>
      </c>
      <c r="L32" s="32" t="str">
        <f t="shared" ref="L32" si="17">IFERROR(M32/(M$26+M$24),"")</f>
        <v/>
      </c>
      <c r="M32" s="47">
        <v>0</v>
      </c>
    </row>
    <row r="33" spans="1:13" ht="13" x14ac:dyDescent="0.3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5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3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" thickTop="1" x14ac:dyDescent="0.25"/>
    <row r="38" spans="1:13" ht="28.5" thickBot="1" x14ac:dyDescent="0.3">
      <c r="A38" s="14" t="s">
        <v>38</v>
      </c>
      <c r="F38" s="27" t="str">
        <f>B11</f>
        <v/>
      </c>
      <c r="G38" s="27" t="str">
        <f>IFERROR(B11-1,"")</f>
        <v/>
      </c>
    </row>
    <row r="39" spans="1:13" ht="15.75" customHeight="1" thickBot="1" x14ac:dyDescent="0.35">
      <c r="A39" s="7" t="s">
        <v>14</v>
      </c>
      <c r="B39" s="7"/>
      <c r="C39" s="7"/>
      <c r="D39" s="13" t="s">
        <v>15</v>
      </c>
      <c r="E39" s="13" t="s">
        <v>16</v>
      </c>
      <c r="F39" s="13" t="s">
        <v>39</v>
      </c>
      <c r="G39" s="13" t="s">
        <v>39</v>
      </c>
      <c r="H39" s="79" t="s">
        <v>64</v>
      </c>
      <c r="I39" s="80"/>
      <c r="J39" s="80"/>
      <c r="K39" s="80"/>
      <c r="L39" s="80"/>
      <c r="M39" s="81"/>
    </row>
    <row r="40" spans="1:13" ht="15" customHeight="1" x14ac:dyDescent="0.25">
      <c r="A40" s="72" t="str">
        <f>C13</f>
        <v>Functie 1; geef kort functie-benaming aan</v>
      </c>
      <c r="B40" s="72"/>
      <c r="C40" s="72"/>
      <c r="D40" s="49">
        <v>0</v>
      </c>
      <c r="E40" s="21">
        <f>C35</f>
        <v>0</v>
      </c>
      <c r="F40" s="11">
        <f>D40*E40</f>
        <v>0</v>
      </c>
      <c r="G40" s="11" t="str">
        <f>IF($B$9&gt;1,'Activiteitenbegroting 1e jaar'!F40,"")</f>
        <v/>
      </c>
      <c r="H40" s="82"/>
      <c r="I40" s="83"/>
      <c r="J40" s="83"/>
      <c r="K40" s="83"/>
      <c r="L40" s="83"/>
      <c r="M40" s="84"/>
    </row>
    <row r="41" spans="1:13" ht="15" customHeight="1" x14ac:dyDescent="0.25">
      <c r="A41" s="72" t="str">
        <f>E13</f>
        <v>Functie 2; geef kort functie-benaming aan</v>
      </c>
      <c r="B41" s="72"/>
      <c r="C41" s="72"/>
      <c r="D41" s="49">
        <v>0</v>
      </c>
      <c r="E41" s="21">
        <f>E35</f>
        <v>0</v>
      </c>
      <c r="F41" s="11">
        <f t="shared" ref="F41:F44" si="18">D41*E41</f>
        <v>0</v>
      </c>
      <c r="G41" s="11" t="str">
        <f>IF($B$9&gt;1,'Activiteitenbegroting 1e jaar'!F41,"")</f>
        <v/>
      </c>
      <c r="H41" s="85"/>
      <c r="I41" s="86"/>
      <c r="J41" s="86"/>
      <c r="K41" s="86"/>
      <c r="L41" s="86"/>
      <c r="M41" s="87"/>
    </row>
    <row r="42" spans="1:13" ht="15" customHeight="1" x14ac:dyDescent="0.25">
      <c r="A42" s="72" t="str">
        <f>G13</f>
        <v>Functie 3; geef kort functie-benaming aan</v>
      </c>
      <c r="B42" s="72"/>
      <c r="C42" s="72"/>
      <c r="D42" s="49">
        <v>0</v>
      </c>
      <c r="E42" s="21">
        <f>G35</f>
        <v>0</v>
      </c>
      <c r="F42" s="11">
        <f t="shared" si="18"/>
        <v>0</v>
      </c>
      <c r="G42" s="11" t="str">
        <f>IF($B$9&gt;1,'Activiteitenbegroting 1e jaar'!F42,"")</f>
        <v/>
      </c>
      <c r="H42" s="85"/>
      <c r="I42" s="86"/>
      <c r="J42" s="86"/>
      <c r="K42" s="86"/>
      <c r="L42" s="86"/>
      <c r="M42" s="87"/>
    </row>
    <row r="43" spans="1:13" ht="15" customHeight="1" x14ac:dyDescent="0.25">
      <c r="A43" s="72" t="str">
        <f>I13</f>
        <v>Functie 4; geef kort functie-benaming aan</v>
      </c>
      <c r="B43" s="72"/>
      <c r="C43" s="72"/>
      <c r="D43" s="49">
        <v>0</v>
      </c>
      <c r="E43" s="21">
        <f>I35</f>
        <v>0</v>
      </c>
      <c r="F43" s="11">
        <f t="shared" si="18"/>
        <v>0</v>
      </c>
      <c r="G43" s="11" t="str">
        <f>IF($B$9&gt;1,'Activiteitenbegroting 1e jaar'!F43,"")</f>
        <v/>
      </c>
      <c r="H43" s="85"/>
      <c r="I43" s="86"/>
      <c r="J43" s="86"/>
      <c r="K43" s="86"/>
      <c r="L43" s="86"/>
      <c r="M43" s="87"/>
    </row>
    <row r="44" spans="1:13" ht="15" customHeight="1" x14ac:dyDescent="0.25">
      <c r="A44" s="72" t="str">
        <f>K13</f>
        <v>Functie 5; geef kort functie-benaming aan</v>
      </c>
      <c r="B44" s="72"/>
      <c r="C44" s="72"/>
      <c r="D44" s="49">
        <v>0</v>
      </c>
      <c r="E44" s="21">
        <f>K35</f>
        <v>0</v>
      </c>
      <c r="F44" s="11">
        <f t="shared" si="18"/>
        <v>0</v>
      </c>
      <c r="G44" s="11" t="str">
        <f>IF($B$9&gt;1,'Activiteitenbegroting 1e jaar'!F44,"")</f>
        <v/>
      </c>
      <c r="H44" s="85"/>
      <c r="I44" s="86"/>
      <c r="J44" s="86"/>
      <c r="K44" s="86"/>
      <c r="L44" s="86"/>
      <c r="M44" s="87"/>
    </row>
    <row r="45" spans="1:13" ht="15" customHeight="1" x14ac:dyDescent="0.25">
      <c r="A45" s="72" t="str">
        <f>M13</f>
        <v>Functie 6; geef kort functie-benaming aan</v>
      </c>
      <c r="B45" s="72"/>
      <c r="C45" s="72"/>
      <c r="D45" s="49">
        <v>0</v>
      </c>
      <c r="E45" s="21">
        <f>M35</f>
        <v>0</v>
      </c>
      <c r="F45" s="11">
        <f>D45*E45</f>
        <v>0</v>
      </c>
      <c r="G45" s="11" t="str">
        <f>IF($B$9&gt;1,'Activiteitenbegroting 1e jaar'!F45,"")</f>
        <v/>
      </c>
      <c r="H45" s="85"/>
      <c r="I45" s="86"/>
      <c r="J45" s="86"/>
      <c r="K45" s="86"/>
      <c r="L45" s="86"/>
      <c r="M45" s="87"/>
    </row>
    <row r="46" spans="1:13" ht="15.75" customHeight="1" thickBot="1" x14ac:dyDescent="0.3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G46" s="9">
        <f>SUM(G40:G45)</f>
        <v>0</v>
      </c>
      <c r="H46" s="88"/>
      <c r="I46" s="89"/>
      <c r="J46" s="89"/>
      <c r="K46" s="89"/>
      <c r="L46" s="89"/>
      <c r="M46" s="90"/>
    </row>
    <row r="47" spans="1:13" ht="14" thickTop="1" thickBot="1" x14ac:dyDescent="0.35">
      <c r="A47" s="2"/>
      <c r="B47" s="2"/>
      <c r="C47" s="2"/>
      <c r="D47" s="2"/>
      <c r="E47" s="2"/>
      <c r="F47" s="10"/>
      <c r="G47" s="10"/>
    </row>
    <row r="48" spans="1:13" ht="13.5" thickBot="1" x14ac:dyDescent="0.35">
      <c r="A48" s="7" t="s">
        <v>78</v>
      </c>
      <c r="B48" s="7"/>
      <c r="C48" s="7"/>
      <c r="D48" s="7"/>
      <c r="E48" s="7"/>
      <c r="F48" s="13" t="s">
        <v>39</v>
      </c>
      <c r="G48" s="13" t="s">
        <v>39</v>
      </c>
      <c r="H48" s="75" t="s">
        <v>64</v>
      </c>
      <c r="I48" s="76"/>
      <c r="J48" s="76"/>
      <c r="K48" s="76"/>
      <c r="L48" s="76"/>
      <c r="M48" s="77"/>
    </row>
    <row r="49" spans="1:13" ht="15" customHeight="1" x14ac:dyDescent="0.25">
      <c r="A49" s="72" t="s">
        <v>0</v>
      </c>
      <c r="B49" s="72"/>
      <c r="C49" s="72"/>
      <c r="D49" s="72"/>
      <c r="F49" s="1">
        <v>0</v>
      </c>
      <c r="G49" s="11" t="str">
        <f>IF($B$9&gt;1,'Activiteitenbegroting 1e jaar'!F49,"")</f>
        <v/>
      </c>
      <c r="H49" s="61"/>
      <c r="I49" s="62"/>
      <c r="J49" s="62"/>
      <c r="K49" s="62"/>
      <c r="L49" s="62"/>
      <c r="M49" s="63"/>
    </row>
    <row r="50" spans="1:13" ht="15" customHeight="1" x14ac:dyDescent="0.25">
      <c r="A50" s="72" t="s">
        <v>1</v>
      </c>
      <c r="B50" s="72"/>
      <c r="C50" s="72"/>
      <c r="D50" s="72"/>
      <c r="F50" s="1">
        <v>0</v>
      </c>
      <c r="G50" s="11" t="str">
        <f>IF($B$9&gt;1,'Activiteitenbegroting 1e jaar'!F50,"")</f>
        <v/>
      </c>
      <c r="H50" s="64"/>
      <c r="I50" s="65"/>
      <c r="J50" s="65"/>
      <c r="K50" s="65"/>
      <c r="L50" s="65"/>
      <c r="M50" s="66"/>
    </row>
    <row r="51" spans="1:13" ht="15" customHeight="1" x14ac:dyDescent="0.25">
      <c r="A51" s="72" t="s">
        <v>32</v>
      </c>
      <c r="B51" s="72"/>
      <c r="C51" s="72"/>
      <c r="D51" s="72"/>
      <c r="F51" s="1">
        <v>0</v>
      </c>
      <c r="G51" s="11" t="str">
        <f>IF($B$9&gt;1,'Activiteitenbegroting 1e jaar'!F51,"")</f>
        <v/>
      </c>
      <c r="H51" s="64"/>
      <c r="I51" s="65"/>
      <c r="J51" s="65"/>
      <c r="K51" s="65"/>
      <c r="L51" s="65"/>
      <c r="M51" s="66"/>
    </row>
    <row r="52" spans="1:13" ht="15" customHeight="1" x14ac:dyDescent="0.25">
      <c r="A52" s="72" t="s">
        <v>2</v>
      </c>
      <c r="B52" s="72"/>
      <c r="C52" s="72"/>
      <c r="D52" s="72"/>
      <c r="F52" s="1">
        <v>0</v>
      </c>
      <c r="G52" s="11" t="str">
        <f>IF($B$9&gt;1,'Activiteitenbegroting 1e jaar'!F52,"")</f>
        <v/>
      </c>
      <c r="H52" s="64"/>
      <c r="I52" s="65"/>
      <c r="J52" s="65"/>
      <c r="K52" s="65"/>
      <c r="L52" s="65"/>
      <c r="M52" s="66"/>
    </row>
    <row r="53" spans="1:13" ht="15" customHeight="1" x14ac:dyDescent="0.25">
      <c r="A53" s="72" t="s">
        <v>3</v>
      </c>
      <c r="B53" s="72"/>
      <c r="C53" s="72"/>
      <c r="D53" s="72"/>
      <c r="F53" s="1">
        <v>0</v>
      </c>
      <c r="G53" s="11" t="str">
        <f>IF($B$9&gt;1,'Activiteitenbegroting 1e jaar'!F53,"")</f>
        <v/>
      </c>
      <c r="H53" s="64"/>
      <c r="I53" s="65"/>
      <c r="J53" s="65"/>
      <c r="K53" s="65"/>
      <c r="L53" s="65"/>
      <c r="M53" s="66"/>
    </row>
    <row r="54" spans="1:13" ht="15" customHeight="1" x14ac:dyDescent="0.25">
      <c r="A54" s="72" t="s">
        <v>4</v>
      </c>
      <c r="B54" s="72"/>
      <c r="C54" s="72"/>
      <c r="D54" s="72"/>
      <c r="F54" s="1">
        <v>0</v>
      </c>
      <c r="G54" s="11" t="str">
        <f>IF($B$9&gt;1,'Activiteitenbegroting 1e jaar'!F54,"")</f>
        <v/>
      </c>
      <c r="H54" s="64"/>
      <c r="I54" s="65"/>
      <c r="J54" s="65"/>
      <c r="K54" s="65"/>
      <c r="L54" s="65"/>
      <c r="M54" s="66"/>
    </row>
    <row r="55" spans="1:13" ht="15" customHeight="1" x14ac:dyDescent="0.25">
      <c r="A55" s="72" t="s">
        <v>5</v>
      </c>
      <c r="B55" s="72"/>
      <c r="C55" s="72"/>
      <c r="D55" s="72"/>
      <c r="F55" s="1">
        <v>0</v>
      </c>
      <c r="G55" s="11" t="str">
        <f>IF($B$9&gt;1,'Activiteitenbegroting 1e jaar'!F55,"")</f>
        <v/>
      </c>
      <c r="H55" s="64"/>
      <c r="I55" s="65"/>
      <c r="J55" s="65"/>
      <c r="K55" s="65"/>
      <c r="L55" s="65"/>
      <c r="M55" s="66"/>
    </row>
    <row r="56" spans="1:13" ht="15" customHeight="1" x14ac:dyDescent="0.25">
      <c r="A56" s="72" t="s">
        <v>77</v>
      </c>
      <c r="B56" s="72"/>
      <c r="C56" s="72"/>
      <c r="D56" s="72"/>
      <c r="F56" s="1">
        <v>0</v>
      </c>
      <c r="G56" s="11" t="str">
        <f>IF($B$9&gt;1,'Activiteitenbegroting 1e jaar'!F56,"")</f>
        <v/>
      </c>
      <c r="H56" s="64"/>
      <c r="I56" s="65"/>
      <c r="J56" s="65"/>
      <c r="K56" s="65"/>
      <c r="L56" s="65"/>
      <c r="M56" s="66"/>
    </row>
    <row r="57" spans="1:13" ht="15.75" customHeight="1" thickBot="1" x14ac:dyDescent="0.35">
      <c r="A57" s="8" t="s">
        <v>37</v>
      </c>
      <c r="B57" s="8"/>
      <c r="C57" s="8"/>
      <c r="D57" s="8"/>
      <c r="E57" s="8"/>
      <c r="F57" s="9">
        <f>SUM(F49:F56)</f>
        <v>0</v>
      </c>
      <c r="G57" s="9">
        <f>SUM(G49:G56)</f>
        <v>0</v>
      </c>
      <c r="H57" s="67"/>
      <c r="I57" s="68"/>
      <c r="J57" s="68"/>
      <c r="K57" s="68"/>
      <c r="L57" s="68"/>
      <c r="M57" s="69"/>
    </row>
    <row r="58" spans="1:13" ht="13.5" thickTop="1" thickBot="1" x14ac:dyDescent="0.3"/>
    <row r="59" spans="1:13" ht="13.5" thickBot="1" x14ac:dyDescent="0.35">
      <c r="A59" s="7" t="s">
        <v>79</v>
      </c>
      <c r="B59" s="7"/>
      <c r="C59" s="7"/>
      <c r="D59" s="7"/>
      <c r="E59" s="7"/>
      <c r="F59" s="13" t="s">
        <v>39</v>
      </c>
      <c r="G59" s="13" t="s">
        <v>39</v>
      </c>
      <c r="H59" s="75" t="s">
        <v>64</v>
      </c>
      <c r="I59" s="76"/>
      <c r="J59" s="76"/>
      <c r="K59" s="76"/>
      <c r="L59" s="76"/>
      <c r="M59" s="77"/>
    </row>
    <row r="60" spans="1:13" ht="15" customHeight="1" x14ac:dyDescent="0.25">
      <c r="A60" s="72" t="s">
        <v>33</v>
      </c>
      <c r="B60" s="72"/>
      <c r="C60" s="72"/>
      <c r="D60" s="72"/>
      <c r="F60" s="1">
        <v>0</v>
      </c>
      <c r="G60" s="11" t="str">
        <f>IF($B$9&gt;1,'Activiteitenbegroting 1e jaar'!F60,"")</f>
        <v/>
      </c>
      <c r="H60" s="61"/>
      <c r="I60" s="62"/>
      <c r="J60" s="62"/>
      <c r="K60" s="62"/>
      <c r="L60" s="62"/>
      <c r="M60" s="63"/>
    </row>
    <row r="61" spans="1:13" ht="15" customHeight="1" x14ac:dyDescent="0.25">
      <c r="A61" s="72" t="s">
        <v>34</v>
      </c>
      <c r="B61" s="72"/>
      <c r="C61" s="72"/>
      <c r="D61" s="72"/>
      <c r="F61" s="1">
        <v>0</v>
      </c>
      <c r="G61" s="11" t="str">
        <f>IF($B$9&gt;1,'Activiteitenbegroting 1e jaar'!F61,"")</f>
        <v/>
      </c>
      <c r="H61" s="64"/>
      <c r="I61" s="65"/>
      <c r="J61" s="65"/>
      <c r="K61" s="65"/>
      <c r="L61" s="65"/>
      <c r="M61" s="66"/>
    </row>
    <row r="62" spans="1:13" ht="15" customHeight="1" x14ac:dyDescent="0.25">
      <c r="A62" s="72" t="s">
        <v>35</v>
      </c>
      <c r="B62" s="72"/>
      <c r="C62" s="72"/>
      <c r="D62" s="72"/>
      <c r="F62" s="1">
        <v>0</v>
      </c>
      <c r="G62" s="11" t="str">
        <f>IF($B$9&gt;1,'Activiteitenbegroting 1e jaar'!F62,"")</f>
        <v/>
      </c>
      <c r="H62" s="64"/>
      <c r="I62" s="65"/>
      <c r="J62" s="65"/>
      <c r="K62" s="65"/>
      <c r="L62" s="65"/>
      <c r="M62" s="66"/>
    </row>
    <row r="63" spans="1:13" ht="15" customHeight="1" x14ac:dyDescent="0.25">
      <c r="A63" s="72" t="s">
        <v>5</v>
      </c>
      <c r="B63" s="72"/>
      <c r="C63" s="72"/>
      <c r="D63" s="72"/>
      <c r="F63" s="1">
        <v>0</v>
      </c>
      <c r="G63" s="11" t="str">
        <f>IF($B$9&gt;1,'Activiteitenbegroting 1e jaar'!F63,"")</f>
        <v/>
      </c>
      <c r="H63" s="64"/>
      <c r="I63" s="65"/>
      <c r="J63" s="65"/>
      <c r="K63" s="65"/>
      <c r="L63" s="65"/>
      <c r="M63" s="66"/>
    </row>
    <row r="64" spans="1:13" ht="15" customHeight="1" x14ac:dyDescent="0.25">
      <c r="A64" s="72" t="s">
        <v>36</v>
      </c>
      <c r="B64" s="72"/>
      <c r="C64" s="72"/>
      <c r="D64" s="72"/>
      <c r="F64" s="1">
        <v>0</v>
      </c>
      <c r="G64" s="11" t="str">
        <f>IF($B$9&gt;1,'Activiteitenbegroting 1e jaar'!F64,"")</f>
        <v/>
      </c>
      <c r="H64" s="64"/>
      <c r="I64" s="65"/>
      <c r="J64" s="65"/>
      <c r="K64" s="65"/>
      <c r="L64" s="65"/>
      <c r="M64" s="66"/>
    </row>
    <row r="65" spans="1:13" ht="15.75" customHeight="1" thickBot="1" x14ac:dyDescent="0.35">
      <c r="A65" s="8" t="s">
        <v>8</v>
      </c>
      <c r="B65" s="8"/>
      <c r="C65" s="8"/>
      <c r="D65" s="8"/>
      <c r="E65" s="8"/>
      <c r="F65" s="9">
        <f>SUM(F60:F64)</f>
        <v>0</v>
      </c>
      <c r="G65" s="9">
        <f>SUM(G60:G64)</f>
        <v>0</v>
      </c>
      <c r="H65" s="67"/>
      <c r="I65" s="68"/>
      <c r="J65" s="68"/>
      <c r="K65" s="68"/>
      <c r="L65" s="68"/>
      <c r="M65" s="69"/>
    </row>
    <row r="66" spans="1:13" ht="14" thickTop="1" thickBot="1" x14ac:dyDescent="0.35">
      <c r="A66" s="2"/>
      <c r="B66" s="2"/>
      <c r="C66" s="2"/>
      <c r="D66" s="2"/>
      <c r="E66" s="2"/>
      <c r="F66" s="10"/>
      <c r="G66" s="10"/>
    </row>
    <row r="67" spans="1:13" ht="13.5" thickBot="1" x14ac:dyDescent="0.35">
      <c r="A67" s="7" t="s">
        <v>6</v>
      </c>
      <c r="B67" s="7"/>
      <c r="C67" s="7"/>
      <c r="D67" s="7"/>
      <c r="E67" s="7"/>
      <c r="F67" s="13" t="s">
        <v>39</v>
      </c>
      <c r="G67" s="13" t="s">
        <v>39</v>
      </c>
      <c r="H67" s="75" t="s">
        <v>64</v>
      </c>
      <c r="I67" s="76"/>
      <c r="J67" s="76"/>
      <c r="K67" s="76"/>
      <c r="L67" s="76"/>
      <c r="M67" s="76"/>
    </row>
    <row r="68" spans="1:13" ht="12.75" customHeight="1" x14ac:dyDescent="0.25">
      <c r="A68" s="71" t="str">
        <f>'Activiteitenbegroting 1e jaar'!A68</f>
        <v>Omschrijf hier kort de aard van de activiteitkosten, deze mogen niet ook al in de hierboven vermelde kosten zijn opgenomen</v>
      </c>
      <c r="B68" s="71"/>
      <c r="C68" s="71"/>
      <c r="D68" s="71"/>
      <c r="F68" s="1">
        <v>0</v>
      </c>
      <c r="G68" s="11" t="str">
        <f>IF($B$9&gt;1,'Activiteitenbegroting 1e jaar'!F68,"")</f>
        <v/>
      </c>
      <c r="H68" s="61"/>
      <c r="I68" s="62"/>
      <c r="J68" s="62"/>
      <c r="K68" s="62"/>
      <c r="L68" s="62"/>
      <c r="M68" s="63"/>
    </row>
    <row r="69" spans="1:13" ht="15" customHeight="1" x14ac:dyDescent="0.25">
      <c r="A69" s="71" t="str">
        <f>'Activiteitenbegroting 1e jaar'!A69</f>
        <v>Omschrijf hier kort de aard van de activiteitkosten, deze mogen niet ook al in de hierboven vermelde kosten zijn opgenomen</v>
      </c>
      <c r="B69" s="71"/>
      <c r="C69" s="71"/>
      <c r="D69" s="71"/>
      <c r="F69" s="1">
        <v>0</v>
      </c>
      <c r="G69" s="11" t="str">
        <f>IF($B$9&gt;1,'Activiteitenbegroting 1e jaar'!F69,"")</f>
        <v/>
      </c>
      <c r="H69" s="64"/>
      <c r="I69" s="65"/>
      <c r="J69" s="65"/>
      <c r="K69" s="65"/>
      <c r="L69" s="65"/>
      <c r="M69" s="66"/>
    </row>
    <row r="70" spans="1:13" ht="15" customHeight="1" x14ac:dyDescent="0.25">
      <c r="A70" s="71" t="str">
        <f>'Activiteitenbegroting 1e jaar'!A70</f>
        <v>Omschrijf hier kort de aard van de activiteitkosten, deze mogen niet ook al in de hierboven vermelde kosten zijn opgenomen</v>
      </c>
      <c r="B70" s="71"/>
      <c r="C70" s="71"/>
      <c r="D70" s="71"/>
      <c r="F70" s="1">
        <v>0</v>
      </c>
      <c r="G70" s="11" t="str">
        <f>IF($B$9&gt;1,'Activiteitenbegroting 1e jaar'!F70,"")</f>
        <v/>
      </c>
      <c r="H70" s="64"/>
      <c r="I70" s="65"/>
      <c r="J70" s="65"/>
      <c r="K70" s="65"/>
      <c r="L70" s="65"/>
      <c r="M70" s="66"/>
    </row>
    <row r="71" spans="1:13" ht="15" customHeight="1" x14ac:dyDescent="0.25">
      <c r="A71" s="71" t="str">
        <f>'Activiteitenbegroting 1e jaar'!A71</f>
        <v>Omschrijf hier kort de aard van de activiteitkosten, deze mogen niet ook al in de hierboven vermelde kosten zijn opgenomen</v>
      </c>
      <c r="B71" s="71"/>
      <c r="C71" s="71"/>
      <c r="D71" s="71"/>
      <c r="F71" s="1">
        <v>0</v>
      </c>
      <c r="G71" s="11" t="str">
        <f>IF($B$9&gt;1,'Activiteitenbegroting 1e jaar'!F71,"")</f>
        <v/>
      </c>
      <c r="H71" s="64"/>
      <c r="I71" s="65"/>
      <c r="J71" s="65"/>
      <c r="K71" s="65"/>
      <c r="L71" s="65"/>
      <c r="M71" s="66"/>
    </row>
    <row r="72" spans="1:13" ht="15" customHeight="1" x14ac:dyDescent="0.25">
      <c r="A72" s="71" t="str">
        <f>'Activiteitenbegroting 1e jaar'!A72</f>
        <v>Omschrijf hier kort de aard van de activiteitkosten, deze mogen niet ook al in de hierboven vermelde kosten zijn opgenomen</v>
      </c>
      <c r="B72" s="71"/>
      <c r="C72" s="71"/>
      <c r="D72" s="71"/>
      <c r="F72" s="1">
        <v>0</v>
      </c>
      <c r="G72" s="11" t="str">
        <f>IF($B$9&gt;1,'Activiteitenbegroting 1e jaar'!F72,"")</f>
        <v/>
      </c>
      <c r="H72" s="64"/>
      <c r="I72" s="65"/>
      <c r="J72" s="65"/>
      <c r="K72" s="65"/>
      <c r="L72" s="65"/>
      <c r="M72" s="66"/>
    </row>
    <row r="73" spans="1:13" ht="15" customHeight="1" x14ac:dyDescent="0.25">
      <c r="A73" s="71" t="str">
        <f>'Activiteitenbegroting 1e jaar'!A73</f>
        <v>Omschrijf hier kort de aard van de activiteitkosten, deze mogen niet ook al in de hierboven vermelde kosten zijn opgenomen</v>
      </c>
      <c r="B73" s="71"/>
      <c r="C73" s="71"/>
      <c r="D73" s="71"/>
      <c r="F73" s="1">
        <v>0</v>
      </c>
      <c r="G73" s="11" t="str">
        <f>IF($B$9&gt;1,'Activiteitenbegroting 1e jaar'!F73,"")</f>
        <v/>
      </c>
      <c r="H73" s="64"/>
      <c r="I73" s="65"/>
      <c r="J73" s="65"/>
      <c r="K73" s="65"/>
      <c r="L73" s="65"/>
      <c r="M73" s="66"/>
    </row>
    <row r="74" spans="1:13" ht="15" customHeight="1" x14ac:dyDescent="0.25">
      <c r="A74" s="71" t="str">
        <f>'Activiteitenbegroting 1e jaar'!A74</f>
        <v>Omschrijf hier kort de aard van de activiteitkosten, deze mogen niet ook al in de hierboven vermelde kosten zijn opgenomen</v>
      </c>
      <c r="B74" s="71"/>
      <c r="C74" s="71"/>
      <c r="D74" s="71"/>
      <c r="F74" s="1">
        <v>0</v>
      </c>
      <c r="G74" s="11" t="str">
        <f>IF($B$9&gt;1,'Activiteitenbegroting 1e jaar'!F74,"")</f>
        <v/>
      </c>
      <c r="H74" s="64"/>
      <c r="I74" s="65"/>
      <c r="J74" s="65"/>
      <c r="K74" s="65"/>
      <c r="L74" s="65"/>
      <c r="M74" s="66"/>
    </row>
    <row r="75" spans="1:13" ht="15" customHeight="1" x14ac:dyDescent="0.25">
      <c r="A75" s="71" t="str">
        <f>'Activiteitenbegroting 1e jaar'!A75</f>
        <v>Omschrijf hier kort de aard van de activiteitkosten, deze mogen niet ook al in de hierboven vermelde kosten zijn opgenomen</v>
      </c>
      <c r="B75" s="71"/>
      <c r="C75" s="71"/>
      <c r="D75" s="71"/>
      <c r="F75" s="1">
        <v>0</v>
      </c>
      <c r="G75" s="11" t="str">
        <f>IF($B$9&gt;1,'Activiteitenbegroting 1e jaar'!F75,"")</f>
        <v/>
      </c>
      <c r="H75" s="64"/>
      <c r="I75" s="65"/>
      <c r="J75" s="65"/>
      <c r="K75" s="65"/>
      <c r="L75" s="65"/>
      <c r="M75" s="66"/>
    </row>
    <row r="76" spans="1:13" ht="15" customHeight="1" x14ac:dyDescent="0.25">
      <c r="A76" s="71" t="str">
        <f>'Activiteitenbegroting 1e jaar'!A76</f>
        <v>Omschrijf hier kort de aard van de activiteitkosten, deze mogen niet ook al in de hierboven vermelde kosten zijn opgenomen</v>
      </c>
      <c r="B76" s="71"/>
      <c r="C76" s="71"/>
      <c r="D76" s="71"/>
      <c r="F76" s="1">
        <v>0</v>
      </c>
      <c r="G76" s="11" t="str">
        <f>IF($B$9&gt;1,'Activiteitenbegroting 1e jaar'!F76,"")</f>
        <v/>
      </c>
      <c r="H76" s="64"/>
      <c r="I76" s="65"/>
      <c r="J76" s="65"/>
      <c r="K76" s="65"/>
      <c r="L76" s="65"/>
      <c r="M76" s="66"/>
    </row>
    <row r="77" spans="1:13" ht="15" customHeight="1" x14ac:dyDescent="0.25">
      <c r="A77" s="71" t="str">
        <f>'Activiteitenbegroting 1e jaar'!A77</f>
        <v>Omschrijf hier kort de aard van de activiteitkosten, deze mogen niet ook al in de hierboven vermelde kosten zijn opgenomen</v>
      </c>
      <c r="B77" s="71"/>
      <c r="C77" s="71"/>
      <c r="D77" s="71"/>
      <c r="F77" s="1">
        <v>0</v>
      </c>
      <c r="G77" s="11" t="str">
        <f>IF($B$9&gt;1,'Activiteitenbegroting 1e jaar'!F77,"")</f>
        <v/>
      </c>
      <c r="H77" s="64"/>
      <c r="I77" s="65"/>
      <c r="J77" s="65"/>
      <c r="K77" s="65"/>
      <c r="L77" s="65"/>
      <c r="M77" s="66"/>
    </row>
    <row r="78" spans="1:13" ht="15" customHeight="1" x14ac:dyDescent="0.25">
      <c r="A78" s="71" t="str">
        <f>'Activiteitenbegroting 1e jaar'!A78</f>
        <v>Omschrijf hier kort de aard van de activiteitkosten, deze mogen niet ook al in de hierboven vermelde kosten zijn opgenomen</v>
      </c>
      <c r="B78" s="71"/>
      <c r="C78" s="71"/>
      <c r="D78" s="71"/>
      <c r="F78" s="1">
        <v>0</v>
      </c>
      <c r="G78" s="11" t="str">
        <f>IF($B$9&gt;1,'Activiteitenbegroting 1e jaar'!F78,"")</f>
        <v/>
      </c>
      <c r="H78" s="64"/>
      <c r="I78" s="65"/>
      <c r="J78" s="65"/>
      <c r="K78" s="65"/>
      <c r="L78" s="65"/>
      <c r="M78" s="66"/>
    </row>
    <row r="79" spans="1:13" ht="15" customHeight="1" x14ac:dyDescent="0.25">
      <c r="A79" s="71" t="str">
        <f>'Activiteitenbegroting 1e jaar'!A79</f>
        <v>Omschrijf hier kort de aard van de activiteitkosten, deze mogen niet ook al in de hierboven vermelde kosten zijn opgenomen</v>
      </c>
      <c r="B79" s="71"/>
      <c r="C79" s="71"/>
      <c r="D79" s="71"/>
      <c r="F79" s="1">
        <v>0</v>
      </c>
      <c r="G79" s="11" t="str">
        <f>IF($B$9&gt;1,'Activiteitenbegroting 1e jaar'!F79,"")</f>
        <v/>
      </c>
      <c r="H79" s="64"/>
      <c r="I79" s="65"/>
      <c r="J79" s="65"/>
      <c r="K79" s="65"/>
      <c r="L79" s="65"/>
      <c r="M79" s="66"/>
    </row>
    <row r="80" spans="1:13" ht="15" customHeight="1" x14ac:dyDescent="0.25">
      <c r="A80" s="71" t="str">
        <f>'Activiteitenbegroting 1e jaar'!A80</f>
        <v>Omschrijf hier kort de aard van de activiteitkosten, deze mogen niet ook al in de hierboven vermelde kosten zijn opgenomen</v>
      </c>
      <c r="B80" s="71"/>
      <c r="C80" s="71"/>
      <c r="D80" s="71"/>
      <c r="F80" s="1">
        <v>0</v>
      </c>
      <c r="G80" s="11" t="str">
        <f>IF($B$9&gt;1,'Activiteitenbegroting 1e jaar'!F80,"")</f>
        <v/>
      </c>
      <c r="H80" s="64"/>
      <c r="I80" s="65"/>
      <c r="J80" s="65"/>
      <c r="K80" s="65"/>
      <c r="L80" s="65"/>
      <c r="M80" s="66"/>
    </row>
    <row r="81" spans="1:13" ht="15" customHeight="1" x14ac:dyDescent="0.25">
      <c r="A81" s="71" t="str">
        <f>'Activiteitenbegroting 1e jaar'!A81</f>
        <v>Omschrijf hier kort de aard van de activiteitkosten, deze mogen niet ook al in de hierboven vermelde kosten zijn opgenomen</v>
      </c>
      <c r="B81" s="71"/>
      <c r="C81" s="71"/>
      <c r="D81" s="71"/>
      <c r="F81" s="1">
        <v>0</v>
      </c>
      <c r="G81" s="11" t="str">
        <f>IF($B$9&gt;1,'Activiteitenbegroting 1e jaar'!F81,"")</f>
        <v/>
      </c>
      <c r="H81" s="64"/>
      <c r="I81" s="65"/>
      <c r="J81" s="65"/>
      <c r="K81" s="65"/>
      <c r="L81" s="65"/>
      <c r="M81" s="66"/>
    </row>
    <row r="82" spans="1:13" ht="15.75" customHeight="1" thickBot="1" x14ac:dyDescent="0.35">
      <c r="A82" s="8" t="s">
        <v>7</v>
      </c>
      <c r="B82" s="8"/>
      <c r="C82" s="8"/>
      <c r="D82" s="8"/>
      <c r="E82" s="8"/>
      <c r="F82" s="9">
        <f>SUM(F68:F81)</f>
        <v>0</v>
      </c>
      <c r="G82" s="9">
        <f>SUM(G68:G81)</f>
        <v>0</v>
      </c>
      <c r="H82" s="67"/>
      <c r="I82" s="68"/>
      <c r="J82" s="68"/>
      <c r="K82" s="68"/>
      <c r="L82" s="68"/>
      <c r="M82" s="69"/>
    </row>
    <row r="83" spans="1:13" ht="15.75" customHeight="1" thickTop="1" x14ac:dyDescent="0.3">
      <c r="A83" s="2"/>
      <c r="B83" s="2"/>
      <c r="C83" s="2"/>
      <c r="D83" s="2"/>
      <c r="E83" s="2"/>
      <c r="F83" s="10"/>
      <c r="G83" s="10"/>
    </row>
    <row r="84" spans="1:13" ht="15.75" customHeight="1" thickBot="1" x14ac:dyDescent="0.35">
      <c r="A84" s="8" t="s">
        <v>42</v>
      </c>
      <c r="B84" s="8"/>
      <c r="C84" s="8"/>
      <c r="D84" s="8"/>
      <c r="E84" s="8"/>
      <c r="F84" s="9">
        <f>F82+F65+F57+F46</f>
        <v>0</v>
      </c>
      <c r="G84" s="9">
        <f>G82+G65+G57+G46</f>
        <v>0</v>
      </c>
    </row>
    <row r="85" spans="1:13" ht="15.75" customHeight="1" thickTop="1" thickBot="1" x14ac:dyDescent="0.35">
      <c r="A85" s="2"/>
      <c r="B85" s="2"/>
      <c r="C85" s="2"/>
      <c r="D85" s="2"/>
      <c r="E85" s="2"/>
      <c r="F85" s="10"/>
      <c r="G85" s="10"/>
    </row>
    <row r="86" spans="1:13" ht="15" customHeight="1" thickBot="1" x14ac:dyDescent="0.35">
      <c r="A86" s="7" t="s">
        <v>62</v>
      </c>
      <c r="B86" s="7"/>
      <c r="C86" s="7"/>
      <c r="D86" s="7"/>
      <c r="E86" s="7"/>
      <c r="F86" s="13" t="s">
        <v>40</v>
      </c>
      <c r="G86" s="13" t="s">
        <v>40</v>
      </c>
      <c r="H86" s="75" t="s">
        <v>64</v>
      </c>
      <c r="I86" s="76"/>
      <c r="J86" s="76"/>
      <c r="K86" s="76"/>
      <c r="L86" s="76"/>
      <c r="M86" s="77"/>
    </row>
    <row r="87" spans="1:13" ht="15" customHeight="1" x14ac:dyDescent="0.25">
      <c r="A87" s="71" t="str">
        <f>'Activiteitenbegroting 1e jaar'!A87</f>
        <v>Omschrijf hier de aard en de bron inkomsten van deelnemers, geef het aantal deelnemers x het bijdragebedrag of contributiebedrag per jaar aan</v>
      </c>
      <c r="B87" s="71"/>
      <c r="C87" s="71"/>
      <c r="D87" s="71"/>
      <c r="F87" s="1">
        <v>0</v>
      </c>
      <c r="G87" s="11" t="str">
        <f>IF($B$9&gt;1,'Activiteitenbegroting 1e jaar'!F87,"")</f>
        <v/>
      </c>
      <c r="H87" s="61"/>
      <c r="I87" s="62"/>
      <c r="J87" s="62"/>
      <c r="K87" s="62"/>
      <c r="L87" s="62"/>
      <c r="M87" s="63"/>
    </row>
    <row r="88" spans="1:13" ht="15" customHeight="1" x14ac:dyDescent="0.25">
      <c r="A88" s="71" t="str">
        <f>'Activiteitenbegroting 1e jaar'!A88</f>
        <v>Omschrijf hier de aard en de bron inkomsten van deelnemers, geef het aantal deelnemers x het bijdragebedrag of contributiebedrag per jaar aan</v>
      </c>
      <c r="B88" s="71"/>
      <c r="C88" s="71"/>
      <c r="D88" s="71"/>
      <c r="F88" s="1">
        <v>0</v>
      </c>
      <c r="G88" s="11" t="str">
        <f>IF($B$9&gt;1,'Activiteitenbegroting 1e jaar'!F88,"")</f>
        <v/>
      </c>
      <c r="H88" s="64"/>
      <c r="I88" s="65"/>
      <c r="J88" s="65"/>
      <c r="K88" s="65"/>
      <c r="L88" s="65"/>
      <c r="M88" s="66"/>
    </row>
    <row r="89" spans="1:13" ht="15" customHeight="1" x14ac:dyDescent="0.25">
      <c r="A89" s="71" t="str">
        <f>'Activiteitenbegroting 1e jaar'!A89</f>
        <v>Omschrijf hier de aard en de bron inkomsten van deelnemers, geef het aantal deelnemers x het bijdragebedrag of contributiebedrag per jaar aan</v>
      </c>
      <c r="B89" s="71"/>
      <c r="C89" s="71"/>
      <c r="D89" s="71"/>
      <c r="F89" s="1">
        <v>0</v>
      </c>
      <c r="G89" s="11" t="str">
        <f>IF($B$9&gt;1,'Activiteitenbegroting 1e jaar'!F89,"")</f>
        <v/>
      </c>
      <c r="H89" s="64"/>
      <c r="I89" s="65"/>
      <c r="J89" s="65"/>
      <c r="K89" s="65"/>
      <c r="L89" s="65"/>
      <c r="M89" s="66"/>
    </row>
    <row r="90" spans="1:13" ht="15" customHeight="1" x14ac:dyDescent="0.25">
      <c r="A90" s="71" t="str">
        <f>'Activiteitenbegroting 1e jaar'!A90</f>
        <v>Omschrijf hier de aard en de bron inkomsten van deelnemers, geef het aantal deelnemers x het bijdragebedrag of contributiebedrag per jaar aan</v>
      </c>
      <c r="B90" s="71"/>
      <c r="C90" s="71"/>
      <c r="D90" s="71"/>
      <c r="F90" s="1">
        <v>0</v>
      </c>
      <c r="G90" s="11" t="str">
        <f>IF($B$9&gt;1,'Activiteitenbegroting 1e jaar'!F90,"")</f>
        <v/>
      </c>
      <c r="H90" s="64"/>
      <c r="I90" s="65"/>
      <c r="J90" s="65"/>
      <c r="K90" s="65"/>
      <c r="L90" s="65"/>
      <c r="M90" s="66"/>
    </row>
    <row r="91" spans="1:13" ht="15" customHeight="1" x14ac:dyDescent="0.25">
      <c r="A91" s="71" t="str">
        <f>'Activiteitenbegroting 1e jaar'!A91</f>
        <v>Omschrijf hier de aard en de bron inkomsten van deelnemers, geef het aantal deelnemers x het bijdragebedrag of contributiebedrag per jaar aan</v>
      </c>
      <c r="B91" s="71"/>
      <c r="C91" s="71"/>
      <c r="D91" s="71"/>
      <c r="F91" s="1">
        <v>0</v>
      </c>
      <c r="G91" s="11" t="str">
        <f>IF($B$9&gt;1,'Activiteitenbegroting 1e jaar'!F91,"")</f>
        <v/>
      </c>
      <c r="H91" s="64"/>
      <c r="I91" s="65"/>
      <c r="J91" s="65"/>
      <c r="K91" s="65"/>
      <c r="L91" s="65"/>
      <c r="M91" s="66"/>
    </row>
    <row r="92" spans="1:13" ht="15.75" customHeight="1" thickBot="1" x14ac:dyDescent="0.35">
      <c r="A92" s="8" t="s">
        <v>63</v>
      </c>
      <c r="B92" s="8"/>
      <c r="C92" s="8"/>
      <c r="D92" s="8"/>
      <c r="E92" s="8"/>
      <c r="F92" s="9">
        <f>SUM(F87:F91)</f>
        <v>0</v>
      </c>
      <c r="G92" s="9">
        <f>SUM(G87:G91)</f>
        <v>0</v>
      </c>
      <c r="H92" s="67"/>
      <c r="I92" s="68"/>
      <c r="J92" s="68"/>
      <c r="K92" s="68"/>
      <c r="L92" s="68"/>
      <c r="M92" s="69"/>
    </row>
    <row r="93" spans="1:13" ht="15.75" customHeight="1" thickTop="1" thickBot="1" x14ac:dyDescent="0.35">
      <c r="A93" s="2"/>
      <c r="B93" s="2"/>
      <c r="C93" s="2"/>
      <c r="D93" s="2"/>
      <c r="E93" s="2"/>
      <c r="F93" s="10"/>
      <c r="G93" s="10"/>
    </row>
    <row r="94" spans="1:13" ht="15" customHeight="1" thickBot="1" x14ac:dyDescent="0.35">
      <c r="A94" s="7" t="s">
        <v>60</v>
      </c>
      <c r="B94" s="7"/>
      <c r="C94" s="7"/>
      <c r="D94" s="7"/>
      <c r="E94" s="7"/>
      <c r="F94" s="13" t="s">
        <v>40</v>
      </c>
      <c r="G94" s="13" t="s">
        <v>40</v>
      </c>
      <c r="H94" s="75" t="s">
        <v>64</v>
      </c>
      <c r="I94" s="76"/>
      <c r="J94" s="76"/>
      <c r="K94" s="76"/>
      <c r="L94" s="76"/>
      <c r="M94" s="77"/>
    </row>
    <row r="95" spans="1:13" ht="15" customHeight="1" x14ac:dyDescent="0.25">
      <c r="A95" s="71" t="str">
        <f>'Activiteitenbegroting 1e jaar'!A95</f>
        <v>Omschrijf hier de aard en de bron van de inkomsten, zoals algemene inkomsten, inkomsten van sponsors of ander inkomsten zoals andere subsidies of confinanciering</v>
      </c>
      <c r="B95" s="71"/>
      <c r="C95" s="71"/>
      <c r="D95" s="71"/>
      <c r="E95" s="28"/>
      <c r="F95" s="1">
        <v>0</v>
      </c>
      <c r="G95" s="11" t="str">
        <f>IF($B$9&gt;1,'Activiteitenbegroting 1e jaar'!F95,"")</f>
        <v/>
      </c>
      <c r="H95" s="61"/>
      <c r="I95" s="62"/>
      <c r="J95" s="62"/>
      <c r="K95" s="62"/>
      <c r="L95" s="62"/>
      <c r="M95" s="63"/>
    </row>
    <row r="96" spans="1:13" ht="15" customHeight="1" x14ac:dyDescent="0.25">
      <c r="A96" s="71" t="str">
        <f>'Activiteitenbegroting 1e jaar'!A96</f>
        <v>Omschrijf hier de aard en de bron van de inkomsten, zoals algemene inkomsten, inkomsten van sponsors of ander inkomsten zoals andere subsidies of confinanciering</v>
      </c>
      <c r="B96" s="71"/>
      <c r="C96" s="71"/>
      <c r="D96" s="71"/>
      <c r="E96" s="28"/>
      <c r="F96" s="1">
        <v>0</v>
      </c>
      <c r="G96" s="11" t="str">
        <f>IF($B$9&gt;1,'Activiteitenbegroting 1e jaar'!F96,"")</f>
        <v/>
      </c>
      <c r="H96" s="64"/>
      <c r="I96" s="65"/>
      <c r="J96" s="65"/>
      <c r="K96" s="65"/>
      <c r="L96" s="65"/>
      <c r="M96" s="66"/>
    </row>
    <row r="97" spans="1:13" ht="15" customHeight="1" x14ac:dyDescent="0.25">
      <c r="A97" s="71" t="str">
        <f>'Activiteitenbegroting 1e jaar'!A97</f>
        <v>Omschrijf hier de aard en de bron van de inkomsten, zoals algemene inkomsten, inkomsten van sponsors of ander inkomsten zoals andere subsidies of confinanciering</v>
      </c>
      <c r="B97" s="71"/>
      <c r="C97" s="71"/>
      <c r="D97" s="71"/>
      <c r="E97" s="28"/>
      <c r="F97" s="1">
        <v>0</v>
      </c>
      <c r="G97" s="11" t="str">
        <f>IF($B$9&gt;1,'Activiteitenbegroting 1e jaar'!F97,"")</f>
        <v/>
      </c>
      <c r="H97" s="64"/>
      <c r="I97" s="65"/>
      <c r="J97" s="65"/>
      <c r="K97" s="65"/>
      <c r="L97" s="65"/>
      <c r="M97" s="66"/>
    </row>
    <row r="98" spans="1:13" ht="15" customHeight="1" x14ac:dyDescent="0.25">
      <c r="A98" s="71" t="str">
        <f>'Activiteitenbegroting 1e jaar'!A98</f>
        <v>Omschrijf hier de aard en de bron van de inkomsten, zoals algemene inkomsten, inkomsten van sponsors of ander inkomsten zoals andere subsidies of confinanciering</v>
      </c>
      <c r="B98" s="71"/>
      <c r="C98" s="71"/>
      <c r="D98" s="71"/>
      <c r="E98" s="28"/>
      <c r="F98" s="1">
        <v>0</v>
      </c>
      <c r="G98" s="11" t="str">
        <f>IF($B$9&gt;1,'Activiteitenbegroting 1e jaar'!F98,"")</f>
        <v/>
      </c>
      <c r="H98" s="64"/>
      <c r="I98" s="65"/>
      <c r="J98" s="65"/>
      <c r="K98" s="65"/>
      <c r="L98" s="65"/>
      <c r="M98" s="66"/>
    </row>
    <row r="99" spans="1:13" ht="15" customHeight="1" x14ac:dyDescent="0.25">
      <c r="A99" s="71" t="str">
        <f>'Activiteitenbegroting 1e jaar'!A99</f>
        <v>Omschrijf hier de aard en de bron van de inkomsten, zoals algemene inkomsten, inkomsten van sponsors of ander inkomsten zoals andere subsidies of confinanciering</v>
      </c>
      <c r="B99" s="71"/>
      <c r="C99" s="71"/>
      <c r="D99" s="71"/>
      <c r="E99" s="28"/>
      <c r="F99" s="1">
        <v>0</v>
      </c>
      <c r="G99" s="11" t="str">
        <f>IF($B$9&gt;1,'Activiteitenbegroting 1e jaar'!F99,"")</f>
        <v/>
      </c>
      <c r="H99" s="64"/>
      <c r="I99" s="65"/>
      <c r="J99" s="65"/>
      <c r="K99" s="65"/>
      <c r="L99" s="65"/>
      <c r="M99" s="66"/>
    </row>
    <row r="100" spans="1:13" ht="15.75" customHeight="1" thickBot="1" x14ac:dyDescent="0.35">
      <c r="A100" s="8" t="s">
        <v>61</v>
      </c>
      <c r="B100" s="8"/>
      <c r="C100" s="8"/>
      <c r="D100" s="8"/>
      <c r="E100" s="8"/>
      <c r="F100" s="9">
        <f>SUM(F95:F99)</f>
        <v>0</v>
      </c>
      <c r="G100" s="9">
        <f>SUM(G95:G99)</f>
        <v>0</v>
      </c>
      <c r="H100" s="67"/>
      <c r="I100" s="68"/>
      <c r="J100" s="68"/>
      <c r="K100" s="68"/>
      <c r="L100" s="68"/>
      <c r="M100" s="69"/>
    </row>
    <row r="101" spans="1:13" ht="15.75" customHeight="1" thickTop="1" thickBot="1" x14ac:dyDescent="0.35">
      <c r="A101" s="2"/>
      <c r="B101" s="2"/>
      <c r="C101" s="2"/>
      <c r="D101" s="2"/>
      <c r="E101" s="2"/>
      <c r="F101" s="10"/>
      <c r="G101" s="10"/>
    </row>
    <row r="102" spans="1:13" ht="15.75" customHeight="1" thickBot="1" x14ac:dyDescent="0.35">
      <c r="A102" s="8" t="s">
        <v>59</v>
      </c>
      <c r="B102" s="8"/>
      <c r="C102" s="8"/>
      <c r="D102" s="8"/>
      <c r="E102" s="8"/>
      <c r="F102" s="9">
        <f>F92+F100</f>
        <v>0</v>
      </c>
      <c r="G102" s="9">
        <f>G92+G100</f>
        <v>0</v>
      </c>
      <c r="H102" s="52" t="s">
        <v>75</v>
      </c>
      <c r="I102" s="53"/>
      <c r="J102" s="53"/>
      <c r="K102" s="53"/>
      <c r="L102" s="53"/>
      <c r="M102" s="54"/>
    </row>
    <row r="103" spans="1:13" ht="15.75" customHeight="1" thickTop="1" x14ac:dyDescent="0.3">
      <c r="A103" s="2"/>
      <c r="B103" s="2"/>
      <c r="C103" s="2"/>
      <c r="D103" s="2"/>
      <c r="E103" s="2"/>
      <c r="F103" s="10"/>
      <c r="G103" s="10"/>
      <c r="H103" s="55"/>
      <c r="I103" s="56"/>
      <c r="J103" s="56"/>
      <c r="K103" s="56"/>
      <c r="L103" s="56"/>
      <c r="M103" s="57"/>
    </row>
    <row r="104" spans="1:13" ht="15.75" customHeight="1" thickBot="1" x14ac:dyDescent="0.35">
      <c r="A104" s="8" t="s">
        <v>41</v>
      </c>
      <c r="B104" s="8"/>
      <c r="C104" s="8"/>
      <c r="D104" s="8"/>
      <c r="E104" s="8"/>
      <c r="F104" s="9">
        <f>F84-F102</f>
        <v>0</v>
      </c>
      <c r="G104" s="9">
        <f>G84-G102</f>
        <v>0</v>
      </c>
      <c r="H104" s="58"/>
      <c r="I104" s="59"/>
      <c r="J104" s="59"/>
      <c r="K104" s="59"/>
      <c r="L104" s="59"/>
      <c r="M104" s="60"/>
    </row>
    <row r="105" spans="1:13" ht="15.75" customHeight="1" thickTop="1" x14ac:dyDescent="0.3">
      <c r="A105" s="2"/>
      <c r="B105" s="2"/>
      <c r="C105" s="2"/>
      <c r="D105" s="2"/>
      <c r="E105" s="10"/>
      <c r="H105" s="61"/>
      <c r="I105" s="62"/>
      <c r="J105" s="62"/>
      <c r="K105" s="62"/>
      <c r="L105" s="62"/>
      <c r="M105" s="63"/>
    </row>
    <row r="106" spans="1:13" ht="15.75" customHeight="1" x14ac:dyDescent="0.3">
      <c r="A106" s="2"/>
      <c r="B106" s="2"/>
      <c r="C106" s="2"/>
      <c r="D106" s="2"/>
      <c r="E106" s="10"/>
      <c r="H106" s="64"/>
      <c r="I106" s="65"/>
      <c r="J106" s="65"/>
      <c r="K106" s="65"/>
      <c r="L106" s="65"/>
      <c r="M106" s="66"/>
    </row>
    <row r="107" spans="1:13" ht="13" x14ac:dyDescent="0.3">
      <c r="A107" s="2" t="s">
        <v>10</v>
      </c>
      <c r="B107" s="2"/>
      <c r="C107" s="2"/>
      <c r="D107" s="2"/>
      <c r="E107" s="2"/>
      <c r="H107" s="64"/>
      <c r="I107" s="65"/>
      <c r="J107" s="65"/>
      <c r="K107" s="65"/>
      <c r="L107" s="65"/>
      <c r="M107" s="66"/>
    </row>
    <row r="108" spans="1:13" x14ac:dyDescent="0.25">
      <c r="A108" s="4" t="s">
        <v>43</v>
      </c>
      <c r="H108" s="64"/>
      <c r="I108" s="65"/>
      <c r="J108" s="65"/>
      <c r="K108" s="65"/>
      <c r="L108" s="65"/>
      <c r="M108" s="66"/>
    </row>
    <row r="109" spans="1:13" x14ac:dyDescent="0.25">
      <c r="A109" s="4" t="s">
        <v>12</v>
      </c>
      <c r="H109" s="64"/>
      <c r="I109" s="65"/>
      <c r="J109" s="65"/>
      <c r="K109" s="65"/>
      <c r="L109" s="65"/>
      <c r="M109" s="66"/>
    </row>
    <row r="110" spans="1:13" x14ac:dyDescent="0.25">
      <c r="A110" s="4" t="s">
        <v>9</v>
      </c>
      <c r="H110" s="64"/>
      <c r="I110" s="65"/>
      <c r="J110" s="65"/>
      <c r="K110" s="65"/>
      <c r="L110" s="65"/>
      <c r="M110" s="66"/>
    </row>
    <row r="111" spans="1:13" ht="13" thickBot="1" x14ac:dyDescent="0.3">
      <c r="A111" s="4" t="s">
        <v>11</v>
      </c>
      <c r="H111" s="67"/>
      <c r="I111" s="68"/>
      <c r="J111" s="68"/>
      <c r="K111" s="68"/>
      <c r="L111" s="68"/>
      <c r="M111" s="69"/>
    </row>
  </sheetData>
  <sheetProtection algorithmName="SHA-512" hashValue="wCTGA90H2Z/KEeKZk/qgvfQlIm5Rr14ofmGRz0ZQ3SJbeZtrE/b7Zljl4FOxUxsfejud1yiIcWMWqRGR141nMw==" saltValue="cdcUSywr7xDDOLo9PI5iSA==" spinCount="100000" sheet="1" selectLockedCells="1"/>
  <mergeCells count="60">
    <mergeCell ref="H48:M48"/>
    <mergeCell ref="A45:C45"/>
    <mergeCell ref="A44:C44"/>
    <mergeCell ref="A42:C42"/>
    <mergeCell ref="A43:C43"/>
    <mergeCell ref="H49:M57"/>
    <mergeCell ref="A49:D49"/>
    <mergeCell ref="A50:D50"/>
    <mergeCell ref="A51:D51"/>
    <mergeCell ref="A52:D52"/>
    <mergeCell ref="A53:D53"/>
    <mergeCell ref="A54:D54"/>
    <mergeCell ref="A55:D55"/>
    <mergeCell ref="A56:D56"/>
    <mergeCell ref="A87:D87"/>
    <mergeCell ref="A91:D91"/>
    <mergeCell ref="A81:D81"/>
    <mergeCell ref="A95:D95"/>
    <mergeCell ref="H86:M86"/>
    <mergeCell ref="H94:M94"/>
    <mergeCell ref="H87:M92"/>
    <mergeCell ref="H95:M100"/>
    <mergeCell ref="A96:D96"/>
    <mergeCell ref="A97:D97"/>
    <mergeCell ref="A98:D98"/>
    <mergeCell ref="A99:D99"/>
    <mergeCell ref="H68:M82"/>
    <mergeCell ref="A71:D71"/>
    <mergeCell ref="A72:D72"/>
    <mergeCell ref="A73:D73"/>
    <mergeCell ref="H67:M67"/>
    <mergeCell ref="H59:M59"/>
    <mergeCell ref="A68:D68"/>
    <mergeCell ref="A69:D69"/>
    <mergeCell ref="A70:D70"/>
    <mergeCell ref="H60:M65"/>
    <mergeCell ref="A60:D60"/>
    <mergeCell ref="A61:D61"/>
    <mergeCell ref="A62:D62"/>
    <mergeCell ref="A63:D63"/>
    <mergeCell ref="A64:D64"/>
    <mergeCell ref="A79:D79"/>
    <mergeCell ref="A80:D80"/>
    <mergeCell ref="A40:C40"/>
    <mergeCell ref="A41:C41"/>
    <mergeCell ref="A74:D74"/>
    <mergeCell ref="A75:D75"/>
    <mergeCell ref="A76:D76"/>
    <mergeCell ref="A77:D77"/>
    <mergeCell ref="A78:D78"/>
    <mergeCell ref="A5:M5"/>
    <mergeCell ref="A6:M6"/>
    <mergeCell ref="C9:I9"/>
    <mergeCell ref="H39:M39"/>
    <mergeCell ref="H40:M46"/>
    <mergeCell ref="H102:M104"/>
    <mergeCell ref="H105:M111"/>
    <mergeCell ref="A88:D88"/>
    <mergeCell ref="A89:D89"/>
    <mergeCell ref="A90:D90"/>
  </mergeCells>
  <conditionalFormatting sqref="A15:A19 A22:A23 A30:A32">
    <cfRule type="expression" dxfId="149" priority="37">
      <formula>AND(I15-#REF!&gt;500,#REF!=0)</formula>
    </cfRule>
    <cfRule type="expression" dxfId="148" priority="39">
      <formula>AND(I15-#REF!&lt;-500,(I15-#REF!)/#REF!&lt;-10%)</formula>
    </cfRule>
    <cfRule type="expression" dxfId="147" priority="38">
      <formula>AND(I15-#REF!&gt;500,(I15-#REF!)/#REF!&gt;10%)</formula>
    </cfRule>
  </conditionalFormatting>
  <conditionalFormatting sqref="A40:A45">
    <cfRule type="expression" dxfId="146" priority="84">
      <formula>AND(F40-G40&lt;-5000,(F40-G40)/G40&lt;-10%)</formula>
    </cfRule>
    <cfRule type="expression" dxfId="145" priority="83">
      <formula>AND(F40-G40&gt;5000,(F40-G40)/G40&gt;10%)</formula>
    </cfRule>
    <cfRule type="expression" dxfId="144" priority="82">
      <formula>AND(F40-G40&gt;5000,G40=0)</formula>
    </cfRule>
  </conditionalFormatting>
  <conditionalFormatting sqref="A44:A45 E87:E90 E95:E99">
    <cfRule type="expression" dxfId="143" priority="414">
      <formula>AND(F43-G43&lt;-1000,(F43-G43)/G43&lt;-10%)</formula>
    </cfRule>
    <cfRule type="expression" dxfId="142" priority="412">
      <formula>AND(F43-G43&gt;1000,G43=0)</formula>
    </cfRule>
    <cfRule type="expression" dxfId="141" priority="413">
      <formula>AND(F43-G43&gt;1000,(F43-G43)/G43&gt;10%)</formula>
    </cfRule>
  </conditionalFormatting>
  <conditionalFormatting sqref="A49:A56">
    <cfRule type="expression" dxfId="140" priority="86">
      <formula>AND(F49-G49&gt;2500,(F49-G49)/G49&gt;10%)</formula>
    </cfRule>
    <cfRule type="expression" dxfId="139" priority="87">
      <formula>AND(F49-G49&lt;-2500,(F49-G49)/G49&lt;-10%)</formula>
    </cfRule>
    <cfRule type="expression" dxfId="138" priority="85">
      <formula>AND(F49-G49&gt;2500,G49=0)</formula>
    </cfRule>
  </conditionalFormatting>
  <conditionalFormatting sqref="A60:A64">
    <cfRule type="expression" dxfId="137" priority="90">
      <formula>AND(F60-G60&lt;-2500,(F60-G60)/G60&lt;-10%)</formula>
    </cfRule>
    <cfRule type="expression" dxfId="136" priority="89">
      <formula>AND(F60-G60&gt;2500,(F60-G60)/G60&gt;10%)</formula>
    </cfRule>
    <cfRule type="expression" dxfId="135" priority="88">
      <formula>AND(F60-G60&gt;2500,G60=0)</formula>
    </cfRule>
  </conditionalFormatting>
  <conditionalFormatting sqref="A68:A81">
    <cfRule type="expression" dxfId="134" priority="91">
      <formula>AND(F68-G68&gt;2500,G68=0)</formula>
    </cfRule>
    <cfRule type="expression" dxfId="133" priority="92">
      <formula>AND(F68-G68&gt;2500,(F68-G68)/G68&gt;10%)</formula>
    </cfRule>
    <cfRule type="expression" dxfId="132" priority="93">
      <formula>AND(F68-G68&lt;-2500,(F68-G68)/G68&lt;-10%)</formula>
    </cfRule>
  </conditionalFormatting>
  <conditionalFormatting sqref="A87:A91">
    <cfRule type="expression" dxfId="131" priority="94">
      <formula>AND(F87-G87&gt;2500,G87=0)</formula>
    </cfRule>
    <cfRule type="expression" dxfId="130" priority="95">
      <formula>AND(F87-G87&gt;2500,(F87-G87)/G87&gt;10%)</formula>
    </cfRule>
    <cfRule type="expression" dxfId="129" priority="96">
      <formula>AND(F87-G87&lt;-2500,(F87-G87)/G87&lt;-10%)</formula>
    </cfRule>
  </conditionalFormatting>
  <conditionalFormatting sqref="A95:A99">
    <cfRule type="expression" dxfId="128" priority="3">
      <formula>AND(F95-G95&lt;-2500,(F95-G95)/G95&lt;-10%)</formula>
    </cfRule>
    <cfRule type="expression" dxfId="127" priority="1">
      <formula>AND(F95-G95&gt;2500,G95=0)</formula>
    </cfRule>
    <cfRule type="expression" dxfId="126" priority="2">
      <formula>AND(F95-G95&gt;2500,(F95-G95)/G95&gt;10%)</formula>
    </cfRule>
  </conditionalFormatting>
  <conditionalFormatting sqref="B15">
    <cfRule type="expression" dxfId="125" priority="40">
      <formula>AND(#REF!-#REF!&gt;500,#REF!=0)</formula>
    </cfRule>
    <cfRule type="expression" dxfId="124" priority="42">
      <formula>AND(#REF!-#REF!&lt;-500,(#REF!-#REF!)/#REF!&lt;-10%)</formula>
    </cfRule>
    <cfRule type="expression" dxfId="123" priority="41">
      <formula>AND(#REF!-#REF!&gt;500,(#REF!-#REF!)/#REF!&gt;10%)</formula>
    </cfRule>
  </conditionalFormatting>
  <conditionalFormatting sqref="D15">
    <cfRule type="expression" dxfId="122" priority="18">
      <formula>AND(#REF!-#REF!&lt;-500,(#REF!-#REF!)/#REF!&lt;-10%)</formula>
    </cfRule>
    <cfRule type="expression" dxfId="121" priority="16">
      <formula>AND(#REF!-#REF!&gt;500,#REF!=0)</formula>
    </cfRule>
    <cfRule type="expression" dxfId="120" priority="17">
      <formula>AND(#REF!-#REF!&gt;500,(#REF!-#REF!)/#REF!&gt;10%)</formula>
    </cfRule>
  </conditionalFormatting>
  <conditionalFormatting sqref="D40:E45">
    <cfRule type="expression" dxfId="119" priority="19">
      <formula>AND(#REF!-#REF!&gt;500,#REF!=0)</formula>
    </cfRule>
    <cfRule type="expression" dxfId="118" priority="21">
      <formula>AND(#REF!-#REF!&lt;-500,(#REF!-#REF!)/#REF!&lt;-10%)</formula>
    </cfRule>
    <cfRule type="expression" dxfId="117" priority="20">
      <formula>AND(#REF!-#REF!&gt;500,(#REF!-#REF!)/#REF!&gt;10%)</formula>
    </cfRule>
  </conditionalFormatting>
  <conditionalFormatting sqref="E49:E56 E60:E64">
    <cfRule type="expression" dxfId="116" priority="177">
      <formula>AND(#REF!-#REF!&lt;-500,(#REF!-#REF!)/#REF!&lt;-10%)</formula>
    </cfRule>
    <cfRule type="expression" dxfId="115" priority="175">
      <formula>AND(#REF!-#REF!&gt;500,#REF!=0)</formula>
    </cfRule>
    <cfRule type="expression" dxfId="114" priority="176">
      <formula>AND(#REF!-#REF!&gt;500,(#REF!-#REF!)/#REF!&gt;10%)</formula>
    </cfRule>
  </conditionalFormatting>
  <conditionalFormatting sqref="E91">
    <cfRule type="expression" dxfId="113" priority="421">
      <formula>AND(J87-K87&gt;1000,K87=0)</formula>
    </cfRule>
    <cfRule type="expression" dxfId="112" priority="422">
      <formula>AND(J87-K87&gt;1000,(J87-K87)/K87&gt;10%)</formula>
    </cfRule>
    <cfRule type="expression" dxfId="111" priority="423">
      <formula>AND(J87-K87&lt;-1000,(J87-K87)/K87&lt;-10%)</formula>
    </cfRule>
  </conditionalFormatting>
  <conditionalFormatting sqref="F15">
    <cfRule type="expression" dxfId="110" priority="15">
      <formula>AND(#REF!-#REF!&lt;-500,(#REF!-#REF!)/#REF!&lt;-10%)</formula>
    </cfRule>
    <cfRule type="expression" dxfId="109" priority="14">
      <formula>AND(#REF!-#REF!&gt;500,(#REF!-#REF!)/#REF!&gt;10%)</formula>
    </cfRule>
    <cfRule type="expression" dxfId="108" priority="13">
      <formula>AND(#REF!-#REF!&gt;500,#REF!=0)</formula>
    </cfRule>
  </conditionalFormatting>
  <conditionalFormatting sqref="H15">
    <cfRule type="expression" dxfId="107" priority="12">
      <formula>AND(#REF!-#REF!&lt;-500,(#REF!-#REF!)/#REF!&lt;-10%)</formula>
    </cfRule>
    <cfRule type="expression" dxfId="106" priority="11">
      <formula>AND(#REF!-#REF!&gt;500,(#REF!-#REF!)/#REF!&gt;10%)</formula>
    </cfRule>
    <cfRule type="expression" dxfId="105" priority="10">
      <formula>AND(#REF!-#REF!&gt;500,#REF!=0)</formula>
    </cfRule>
  </conditionalFormatting>
  <conditionalFormatting sqref="J15">
    <cfRule type="expression" dxfId="104" priority="7">
      <formula>AND(#REF!-#REF!&gt;500,#REF!=0)</formula>
    </cfRule>
    <cfRule type="expression" dxfId="103" priority="9">
      <formula>AND(#REF!-#REF!&lt;-500,(#REF!-#REF!)/#REF!&lt;-10%)</formula>
    </cfRule>
    <cfRule type="expression" dxfId="102" priority="8">
      <formula>AND(#REF!-#REF!&gt;500,(#REF!-#REF!)/#REF!&gt;10%)</formula>
    </cfRule>
  </conditionalFormatting>
  <conditionalFormatting sqref="L15">
    <cfRule type="expression" dxfId="101" priority="4">
      <formula>AND(#REF!-#REF!&gt;500,#REF!=0)</formula>
    </cfRule>
    <cfRule type="expression" dxfId="100" priority="6">
      <formula>AND(#REF!-#REF!&lt;-500,(#REF!-#REF!)/#REF!&lt;-10%)</formula>
    </cfRule>
    <cfRule type="expression" dxfId="99" priority="5">
      <formula>AND(#REF!-#REF!&gt;500,(#REF!-#REF!)/#REF!&gt;10%)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B9 G49:G56 G68:G81 G95:G99 G60:G64 F40:G45 G91 A95:A99 A68:D81 A91 A87:D90 B91:D9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04E0-4F1B-4701-9CFC-ECEE5ACED4C9}">
  <sheetPr codeName="Blad5"/>
  <dimension ref="A5:M111"/>
  <sheetViews>
    <sheetView showGridLines="0" tabSelected="1" zoomScaleNormal="100" workbookViewId="0">
      <pane ySplit="11" topLeftCell="A35" activePane="bottomLeft" state="frozen"/>
      <selection activeCell="M15" activeCellId="4" sqref="E15 G15 I15 K15 M15"/>
      <selection pane="bottomLeft" activeCell="F60" sqref="F60"/>
    </sheetView>
  </sheetViews>
  <sheetFormatPr defaultColWidth="9.1796875" defaultRowHeight="12.5" x14ac:dyDescent="0.25"/>
  <cols>
    <col min="1" max="1" width="101.7265625" style="4" customWidth="1"/>
    <col min="2" max="7" width="13.7265625" style="4" customWidth="1"/>
    <col min="8" max="13" width="13.26953125" style="4" customWidth="1"/>
    <col min="14" max="16384" width="9.1796875" style="4"/>
  </cols>
  <sheetData>
    <row r="5" spans="1:13" ht="15.5" x14ac:dyDescent="0.35">
      <c r="A5" s="73" t="s">
        <v>44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25.5" customHeight="1" x14ac:dyDescent="0.25">
      <c r="A6" s="74" t="s">
        <v>46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8" spans="1:13" ht="15.5" x14ac:dyDescent="0.25">
      <c r="A8" s="6"/>
      <c r="B8" s="6"/>
      <c r="C8" s="6"/>
      <c r="D8" s="6"/>
      <c r="E8" s="6"/>
      <c r="F8" s="6"/>
      <c r="G8" s="6"/>
    </row>
    <row r="9" spans="1:13" ht="15.75" customHeight="1" x14ac:dyDescent="0.25">
      <c r="A9" s="12" t="s">
        <v>13</v>
      </c>
      <c r="B9" s="51">
        <f>'Activiteitenbegroting 1e jaar'!B9</f>
        <v>1</v>
      </c>
      <c r="C9" s="78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78"/>
      <c r="E9" s="78"/>
      <c r="F9" s="78"/>
      <c r="G9" s="78"/>
      <c r="H9" s="78"/>
      <c r="I9" s="78"/>
    </row>
    <row r="10" spans="1:13" ht="15.5" x14ac:dyDescent="0.25">
      <c r="B10" s="6"/>
      <c r="C10" s="6"/>
      <c r="D10" s="6"/>
      <c r="E10" s="6"/>
    </row>
    <row r="11" spans="1:13" ht="15.5" x14ac:dyDescent="0.25">
      <c r="A11" s="12" t="s">
        <v>55</v>
      </c>
      <c r="B11" s="25" t="str">
        <f>IF(B9&gt;2,'Activiteitenbegroting 2e jaar'!B11+1,"")</f>
        <v/>
      </c>
      <c r="C11" s="6"/>
      <c r="D11" s="6"/>
      <c r="E11" s="6"/>
      <c r="F11" s="25"/>
      <c r="G11" s="25"/>
      <c r="H11" s="22"/>
    </row>
    <row r="12" spans="1:13" ht="13" x14ac:dyDescent="0.3">
      <c r="A12" s="2"/>
      <c r="B12" s="41"/>
      <c r="C12" s="2"/>
      <c r="D12" s="2"/>
      <c r="E12" s="2"/>
    </row>
    <row r="13" spans="1:13" ht="77.5" x14ac:dyDescent="0.25">
      <c r="A13" s="24" t="s">
        <v>67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51</v>
      </c>
      <c r="J13" s="42" t="s">
        <v>18</v>
      </c>
      <c r="K13" s="33" t="s">
        <v>52</v>
      </c>
      <c r="L13" s="42" t="s">
        <v>18</v>
      </c>
      <c r="M13" s="33" t="s">
        <v>65</v>
      </c>
    </row>
    <row r="14" spans="1:13" ht="18" x14ac:dyDescent="0.25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ht="13" x14ac:dyDescent="0.3">
      <c r="A15" s="16" t="s">
        <v>45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5">
      <c r="A16" s="46" t="s">
        <v>47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ht="13" x14ac:dyDescent="0.3">
      <c r="A17" s="16" t="s">
        <v>48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ht="13" x14ac:dyDescent="0.3">
      <c r="A18" s="16" t="s">
        <v>48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:F19" si="1">IFERROR(G18/G$16,"")</f>
        <v/>
      </c>
      <c r="G18" s="47">
        <v>0</v>
      </c>
      <c r="H18" s="32" t="str">
        <f t="shared" ref="H18:H19" si="2">IFERROR(I18/I$16,"")</f>
        <v/>
      </c>
      <c r="I18" s="47">
        <v>0</v>
      </c>
      <c r="J18" s="32" t="str">
        <f t="shared" ref="J18:J19" si="3">IFERROR(K18/K$16,"")</f>
        <v/>
      </c>
      <c r="K18" s="47">
        <v>0</v>
      </c>
      <c r="L18" s="32" t="str">
        <f t="shared" ref="L18:L19" si="4">IFERROR(M18/M$16,"")</f>
        <v/>
      </c>
      <c r="M18" s="47">
        <v>0</v>
      </c>
    </row>
    <row r="19" spans="1:13" ht="13" x14ac:dyDescent="0.3">
      <c r="A19" s="16" t="s">
        <v>48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si="1"/>
        <v/>
      </c>
      <c r="G19" s="47">
        <v>0</v>
      </c>
      <c r="H19" s="32" t="str">
        <f t="shared" si="2"/>
        <v/>
      </c>
      <c r="I19" s="47">
        <v>0</v>
      </c>
      <c r="J19" s="32" t="str">
        <f t="shared" si="3"/>
        <v/>
      </c>
      <c r="K19" s="47">
        <v>0</v>
      </c>
      <c r="L19" s="32" t="str">
        <f t="shared" si="4"/>
        <v/>
      </c>
      <c r="M19" s="47">
        <v>0</v>
      </c>
    </row>
    <row r="20" spans="1:13" ht="13" x14ac:dyDescent="0.3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5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ht="13" x14ac:dyDescent="0.3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ht="13" x14ac:dyDescent="0.3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ht="13" x14ac:dyDescent="0.3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ht="13" x14ac:dyDescent="0.3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9" x14ac:dyDescent="0.3">
      <c r="A26" s="17" t="s">
        <v>66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5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5" x14ac:dyDescent="0.25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ht="13" x14ac:dyDescent="0.3">
      <c r="A29" s="19" t="s">
        <v>23</v>
      </c>
      <c r="B29" s="32" t="str">
        <f t="shared" ref="B29:B32" si="5">IFERROR(C29/(C$26+C$24),"")</f>
        <v/>
      </c>
      <c r="C29" s="47">
        <v>0</v>
      </c>
      <c r="D29" s="32" t="str">
        <f t="shared" ref="D29:D32" si="6">IFERROR(E29/(E$26+E$24),"")</f>
        <v/>
      </c>
      <c r="E29" s="47">
        <v>0</v>
      </c>
      <c r="F29" s="32" t="str">
        <f t="shared" ref="F29:F32" si="7">IFERROR(G29/(G$26+G$24),"")</f>
        <v/>
      </c>
      <c r="G29" s="47">
        <v>0</v>
      </c>
      <c r="H29" s="32" t="str">
        <f t="shared" ref="H29:H32" si="8">IFERROR(I29/(I$26+I$24),"")</f>
        <v/>
      </c>
      <c r="I29" s="47">
        <v>0</v>
      </c>
      <c r="J29" s="32" t="str">
        <f t="shared" ref="J29:J32" si="9">IFERROR(K29/(K$26+K$24),"")</f>
        <v/>
      </c>
      <c r="K29" s="47">
        <v>0</v>
      </c>
      <c r="L29" s="32" t="str">
        <f t="shared" ref="L29:L32" si="10">IFERROR(M29/(M$26+M$24),"")</f>
        <v/>
      </c>
      <c r="M29" s="47">
        <v>0</v>
      </c>
    </row>
    <row r="30" spans="1:13" ht="25.5" x14ac:dyDescent="0.25">
      <c r="A30" s="20" t="s">
        <v>50</v>
      </c>
      <c r="B30" s="32" t="str">
        <f t="shared" si="5"/>
        <v/>
      </c>
      <c r="C30" s="47">
        <v>0</v>
      </c>
      <c r="D30" s="32" t="str">
        <f t="shared" si="6"/>
        <v/>
      </c>
      <c r="E30" s="47">
        <v>0</v>
      </c>
      <c r="F30" s="32" t="str">
        <f t="shared" si="7"/>
        <v/>
      </c>
      <c r="G30" s="47">
        <v>0</v>
      </c>
      <c r="H30" s="32" t="str">
        <f t="shared" si="8"/>
        <v/>
      </c>
      <c r="I30" s="47">
        <v>0</v>
      </c>
      <c r="J30" s="32" t="str">
        <f t="shared" si="9"/>
        <v/>
      </c>
      <c r="K30" s="47">
        <v>0</v>
      </c>
      <c r="L30" s="32" t="str">
        <f t="shared" si="10"/>
        <v/>
      </c>
      <c r="M30" s="47">
        <v>0</v>
      </c>
    </row>
    <row r="31" spans="1:13" ht="25.5" x14ac:dyDescent="0.25">
      <c r="A31" s="20" t="s">
        <v>50</v>
      </c>
      <c r="B31" s="32" t="str">
        <f t="shared" si="5"/>
        <v/>
      </c>
      <c r="C31" s="47">
        <v>0</v>
      </c>
      <c r="D31" s="32" t="str">
        <f t="shared" si="6"/>
        <v/>
      </c>
      <c r="E31" s="47">
        <v>0</v>
      </c>
      <c r="F31" s="32" t="str">
        <f t="shared" si="7"/>
        <v/>
      </c>
      <c r="G31" s="47">
        <v>0</v>
      </c>
      <c r="H31" s="32" t="str">
        <f t="shared" si="8"/>
        <v/>
      </c>
      <c r="I31" s="47">
        <v>0</v>
      </c>
      <c r="J31" s="32" t="str">
        <f t="shared" si="9"/>
        <v/>
      </c>
      <c r="K31" s="47">
        <v>0</v>
      </c>
      <c r="L31" s="32" t="str">
        <f t="shared" si="10"/>
        <v/>
      </c>
      <c r="M31" s="47">
        <v>0</v>
      </c>
    </row>
    <row r="32" spans="1:13" ht="25.5" x14ac:dyDescent="0.25">
      <c r="A32" s="20" t="s">
        <v>50</v>
      </c>
      <c r="B32" s="32" t="str">
        <f t="shared" si="5"/>
        <v/>
      </c>
      <c r="C32" s="47">
        <v>0</v>
      </c>
      <c r="D32" s="32" t="str">
        <f t="shared" si="6"/>
        <v/>
      </c>
      <c r="E32" s="47">
        <v>0</v>
      </c>
      <c r="F32" s="32" t="str">
        <f t="shared" si="7"/>
        <v/>
      </c>
      <c r="G32" s="47">
        <v>0</v>
      </c>
      <c r="H32" s="32" t="str">
        <f t="shared" si="8"/>
        <v/>
      </c>
      <c r="I32" s="47">
        <v>0</v>
      </c>
      <c r="J32" s="32" t="str">
        <f t="shared" si="9"/>
        <v/>
      </c>
      <c r="K32" s="47">
        <v>0</v>
      </c>
      <c r="L32" s="32" t="str">
        <f t="shared" si="10"/>
        <v/>
      </c>
      <c r="M32" s="47">
        <v>0</v>
      </c>
    </row>
    <row r="33" spans="1:13" ht="13" x14ac:dyDescent="0.3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5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3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" thickTop="1" x14ac:dyDescent="0.25"/>
    <row r="38" spans="1:13" ht="28.5" thickBot="1" x14ac:dyDescent="0.3">
      <c r="A38" s="14" t="s">
        <v>38</v>
      </c>
      <c r="F38" s="27" t="str">
        <f>B11</f>
        <v/>
      </c>
      <c r="G38" s="27" t="str">
        <f>IFERROR(B11-1,"")</f>
        <v/>
      </c>
    </row>
    <row r="39" spans="1:13" ht="13.5" thickBot="1" x14ac:dyDescent="0.35">
      <c r="A39" s="7" t="s">
        <v>14</v>
      </c>
      <c r="B39" s="7"/>
      <c r="C39" s="7"/>
      <c r="D39" s="13" t="s">
        <v>15</v>
      </c>
      <c r="E39" s="13" t="s">
        <v>16</v>
      </c>
      <c r="F39" s="13" t="s">
        <v>39</v>
      </c>
      <c r="G39" s="13" t="s">
        <v>39</v>
      </c>
      <c r="H39" s="75" t="s">
        <v>64</v>
      </c>
      <c r="I39" s="76"/>
      <c r="J39" s="76"/>
      <c r="K39" s="76"/>
      <c r="L39" s="76"/>
      <c r="M39" s="77"/>
    </row>
    <row r="40" spans="1:13" x14ac:dyDescent="0.25">
      <c r="A40" s="72" t="str">
        <f>C13</f>
        <v>Functie 1; geef kort functie-benaming aan</v>
      </c>
      <c r="B40" s="72"/>
      <c r="C40" s="72"/>
      <c r="D40" s="49">
        <v>0</v>
      </c>
      <c r="E40" s="21">
        <f>C35</f>
        <v>0</v>
      </c>
      <c r="F40" s="11">
        <f>D40*E40</f>
        <v>0</v>
      </c>
      <c r="G40" s="11" t="str">
        <f>IF($B$9&gt;2,'Activiteitenbegroting 2e jaar'!F40,"")</f>
        <v/>
      </c>
      <c r="H40" s="61"/>
      <c r="I40" s="62"/>
      <c r="J40" s="62"/>
      <c r="K40" s="62"/>
      <c r="L40" s="62"/>
      <c r="M40" s="63"/>
    </row>
    <row r="41" spans="1:13" x14ac:dyDescent="0.25">
      <c r="A41" s="72" t="str">
        <f>E13</f>
        <v>Functie 2; geef kort functie-benaming aan</v>
      </c>
      <c r="B41" s="72"/>
      <c r="C41" s="72"/>
      <c r="D41" s="49">
        <v>0</v>
      </c>
      <c r="E41" s="21">
        <f>E35</f>
        <v>0</v>
      </c>
      <c r="F41" s="11">
        <f t="shared" ref="F41" si="11">D41*E41</f>
        <v>0</v>
      </c>
      <c r="G41" s="11" t="str">
        <f>IF($B$9&gt;2,'Activiteitenbegroting 2e jaar'!F41,"")</f>
        <v/>
      </c>
      <c r="H41" s="64"/>
      <c r="I41" s="65"/>
      <c r="J41" s="65"/>
      <c r="K41" s="65"/>
      <c r="L41" s="65"/>
      <c r="M41" s="66"/>
    </row>
    <row r="42" spans="1:13" x14ac:dyDescent="0.25">
      <c r="A42" s="72" t="str">
        <f>G13</f>
        <v>Functie 3; geef kort functie-benaming aan</v>
      </c>
      <c r="B42" s="72"/>
      <c r="C42" s="72"/>
      <c r="D42" s="49">
        <v>0</v>
      </c>
      <c r="E42" s="21">
        <f>G35</f>
        <v>0</v>
      </c>
      <c r="F42" s="11">
        <f t="shared" ref="F42:F44" si="12">D42*E42</f>
        <v>0</v>
      </c>
      <c r="G42" s="11" t="str">
        <f>IF($B$9&gt;2,'Activiteitenbegroting 2e jaar'!F42,"")</f>
        <v/>
      </c>
      <c r="H42" s="64"/>
      <c r="I42" s="65"/>
      <c r="J42" s="65"/>
      <c r="K42" s="65"/>
      <c r="L42" s="65"/>
      <c r="M42" s="66"/>
    </row>
    <row r="43" spans="1:13" x14ac:dyDescent="0.25">
      <c r="A43" s="72" t="str">
        <f>I13</f>
        <v>Functie 4; geef kort functie-benaming aan</v>
      </c>
      <c r="B43" s="72"/>
      <c r="C43" s="72"/>
      <c r="D43" s="49">
        <v>0</v>
      </c>
      <c r="E43" s="21">
        <f>I35</f>
        <v>0</v>
      </c>
      <c r="F43" s="11">
        <f t="shared" si="12"/>
        <v>0</v>
      </c>
      <c r="G43" s="11" t="str">
        <f>IF($B$9&gt;2,'Activiteitenbegroting 2e jaar'!F43,"")</f>
        <v/>
      </c>
      <c r="H43" s="64"/>
      <c r="I43" s="65"/>
      <c r="J43" s="65"/>
      <c r="K43" s="65"/>
      <c r="L43" s="65"/>
      <c r="M43" s="66"/>
    </row>
    <row r="44" spans="1:13" x14ac:dyDescent="0.25">
      <c r="A44" s="72" t="str">
        <f>K13</f>
        <v>Functie 5; geef kort functie-benaming aan</v>
      </c>
      <c r="B44" s="72"/>
      <c r="C44" s="72"/>
      <c r="D44" s="49">
        <v>0</v>
      </c>
      <c r="E44" s="21">
        <f>K35</f>
        <v>0</v>
      </c>
      <c r="F44" s="11">
        <f t="shared" si="12"/>
        <v>0</v>
      </c>
      <c r="G44" s="11" t="str">
        <f>IF($B$9&gt;2,'Activiteitenbegroting 2e jaar'!F44,"")</f>
        <v/>
      </c>
      <c r="H44" s="64"/>
      <c r="I44" s="65"/>
      <c r="J44" s="65"/>
      <c r="K44" s="65"/>
      <c r="L44" s="65"/>
      <c r="M44" s="66"/>
    </row>
    <row r="45" spans="1:13" x14ac:dyDescent="0.25">
      <c r="A45" s="72" t="str">
        <f>M13</f>
        <v>Functie 6; geef kort functie-benaming aan</v>
      </c>
      <c r="B45" s="72"/>
      <c r="C45" s="72"/>
      <c r="D45" s="49">
        <v>0</v>
      </c>
      <c r="E45" s="21">
        <f>M35</f>
        <v>0</v>
      </c>
      <c r="F45" s="11">
        <f>D45*E45</f>
        <v>0</v>
      </c>
      <c r="G45" s="11" t="str">
        <f>IF($B$9&gt;2,'Activiteitenbegroting 2e jaar'!F45,"")</f>
        <v/>
      </c>
      <c r="H45" s="64"/>
      <c r="I45" s="65"/>
      <c r="J45" s="65"/>
      <c r="K45" s="65"/>
      <c r="L45" s="65"/>
      <c r="M45" s="66"/>
    </row>
    <row r="46" spans="1:13" ht="13.5" thickBot="1" x14ac:dyDescent="0.3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G46" s="9">
        <f>SUM(G40:G45)</f>
        <v>0</v>
      </c>
      <c r="H46" s="67"/>
      <c r="I46" s="68"/>
      <c r="J46" s="68"/>
      <c r="K46" s="68"/>
      <c r="L46" s="68"/>
      <c r="M46" s="69"/>
    </row>
    <row r="47" spans="1:13" ht="14" thickTop="1" thickBot="1" x14ac:dyDescent="0.35">
      <c r="A47" s="2"/>
      <c r="B47" s="2"/>
      <c r="C47" s="2"/>
      <c r="D47" s="2"/>
      <c r="E47" s="2"/>
      <c r="F47" s="10"/>
      <c r="G47" s="10"/>
    </row>
    <row r="48" spans="1:13" ht="13.5" thickBot="1" x14ac:dyDescent="0.35">
      <c r="A48" s="7" t="s">
        <v>78</v>
      </c>
      <c r="B48" s="7"/>
      <c r="C48" s="7"/>
      <c r="D48" s="7"/>
      <c r="E48" s="7"/>
      <c r="F48" s="13" t="s">
        <v>39</v>
      </c>
      <c r="G48" s="13" t="s">
        <v>39</v>
      </c>
      <c r="H48" s="75" t="s">
        <v>64</v>
      </c>
      <c r="I48" s="76"/>
      <c r="J48" s="76"/>
      <c r="K48" s="76"/>
      <c r="L48" s="76"/>
      <c r="M48" s="77"/>
    </row>
    <row r="49" spans="1:13" x14ac:dyDescent="0.25">
      <c r="A49" s="72" t="s">
        <v>0</v>
      </c>
      <c r="B49" s="72"/>
      <c r="C49" s="72"/>
      <c r="D49" s="72"/>
      <c r="F49" s="1">
        <v>0</v>
      </c>
      <c r="G49" s="11" t="str">
        <f>IF($B$9&gt;2,'Activiteitenbegroting 2e jaar'!F49,"")</f>
        <v/>
      </c>
      <c r="H49" s="61"/>
      <c r="I49" s="62"/>
      <c r="J49" s="62"/>
      <c r="K49" s="62"/>
      <c r="L49" s="62"/>
      <c r="M49" s="63"/>
    </row>
    <row r="50" spans="1:13" x14ac:dyDescent="0.25">
      <c r="A50" s="72" t="s">
        <v>1</v>
      </c>
      <c r="B50" s="72"/>
      <c r="C50" s="72"/>
      <c r="D50" s="72"/>
      <c r="F50" s="1">
        <v>0</v>
      </c>
      <c r="G50" s="11" t="str">
        <f>IF($B$9&gt;2,'Activiteitenbegroting 2e jaar'!F50,"")</f>
        <v/>
      </c>
      <c r="H50" s="64"/>
      <c r="I50" s="65"/>
      <c r="J50" s="65"/>
      <c r="K50" s="65"/>
      <c r="L50" s="65"/>
      <c r="M50" s="66"/>
    </row>
    <row r="51" spans="1:13" x14ac:dyDescent="0.25">
      <c r="A51" s="72" t="s">
        <v>32</v>
      </c>
      <c r="B51" s="72"/>
      <c r="C51" s="72"/>
      <c r="D51" s="72"/>
      <c r="F51" s="1">
        <v>0</v>
      </c>
      <c r="G51" s="11" t="str">
        <f>IF($B$9&gt;2,'Activiteitenbegroting 2e jaar'!F51,"")</f>
        <v/>
      </c>
      <c r="H51" s="64"/>
      <c r="I51" s="65"/>
      <c r="J51" s="65"/>
      <c r="K51" s="65"/>
      <c r="L51" s="65"/>
      <c r="M51" s="66"/>
    </row>
    <row r="52" spans="1:13" x14ac:dyDescent="0.25">
      <c r="A52" s="72" t="s">
        <v>2</v>
      </c>
      <c r="B52" s="72"/>
      <c r="C52" s="72"/>
      <c r="D52" s="72"/>
      <c r="F52" s="1">
        <v>0</v>
      </c>
      <c r="G52" s="11" t="str">
        <f>IF($B$9&gt;2,'Activiteitenbegroting 2e jaar'!F52,"")</f>
        <v/>
      </c>
      <c r="H52" s="64"/>
      <c r="I52" s="65"/>
      <c r="J52" s="65"/>
      <c r="K52" s="65"/>
      <c r="L52" s="65"/>
      <c r="M52" s="66"/>
    </row>
    <row r="53" spans="1:13" x14ac:dyDescent="0.25">
      <c r="A53" s="72" t="s">
        <v>3</v>
      </c>
      <c r="B53" s="72"/>
      <c r="C53" s="72"/>
      <c r="D53" s="72"/>
      <c r="F53" s="1">
        <v>0</v>
      </c>
      <c r="G53" s="11" t="str">
        <f>IF($B$9&gt;2,'Activiteitenbegroting 2e jaar'!F53,"")</f>
        <v/>
      </c>
      <c r="H53" s="64"/>
      <c r="I53" s="65"/>
      <c r="J53" s="65"/>
      <c r="K53" s="65"/>
      <c r="L53" s="65"/>
      <c r="M53" s="66"/>
    </row>
    <row r="54" spans="1:13" x14ac:dyDescent="0.25">
      <c r="A54" s="72" t="s">
        <v>4</v>
      </c>
      <c r="B54" s="72"/>
      <c r="C54" s="72"/>
      <c r="D54" s="72"/>
      <c r="F54" s="1">
        <v>0</v>
      </c>
      <c r="G54" s="11" t="str">
        <f>IF($B$9&gt;2,'Activiteitenbegroting 2e jaar'!F54,"")</f>
        <v/>
      </c>
      <c r="H54" s="64"/>
      <c r="I54" s="65"/>
      <c r="J54" s="65"/>
      <c r="K54" s="65"/>
      <c r="L54" s="65"/>
      <c r="M54" s="66"/>
    </row>
    <row r="55" spans="1:13" x14ac:dyDescent="0.25">
      <c r="A55" s="72" t="s">
        <v>5</v>
      </c>
      <c r="B55" s="72"/>
      <c r="C55" s="72"/>
      <c r="D55" s="72"/>
      <c r="F55" s="1">
        <v>0</v>
      </c>
      <c r="G55" s="11" t="str">
        <f>IF($B$9&gt;2,'Activiteitenbegroting 2e jaar'!F55,"")</f>
        <v/>
      </c>
      <c r="H55" s="64"/>
      <c r="I55" s="65"/>
      <c r="J55" s="65"/>
      <c r="K55" s="65"/>
      <c r="L55" s="65"/>
      <c r="M55" s="66"/>
    </row>
    <row r="56" spans="1:13" x14ac:dyDescent="0.25">
      <c r="A56" s="72" t="s">
        <v>77</v>
      </c>
      <c r="B56" s="72"/>
      <c r="C56" s="72"/>
      <c r="D56" s="72"/>
      <c r="F56" s="1">
        <v>0</v>
      </c>
      <c r="G56" s="11" t="str">
        <f>IF($B$9&gt;2,'Activiteitenbegroting 2e jaar'!F56,"")</f>
        <v/>
      </c>
      <c r="H56" s="64"/>
      <c r="I56" s="65"/>
      <c r="J56" s="65"/>
      <c r="K56" s="65"/>
      <c r="L56" s="65"/>
      <c r="M56" s="66"/>
    </row>
    <row r="57" spans="1:13" ht="13.5" thickBot="1" x14ac:dyDescent="0.35">
      <c r="A57" s="8" t="s">
        <v>37</v>
      </c>
      <c r="B57" s="8"/>
      <c r="C57" s="8"/>
      <c r="D57" s="8"/>
      <c r="E57" s="8"/>
      <c r="F57" s="9">
        <f>SUM(F49:F56)</f>
        <v>0</v>
      </c>
      <c r="G57" s="9">
        <f>SUM(G49:G56)</f>
        <v>0</v>
      </c>
      <c r="H57" s="67"/>
      <c r="I57" s="68"/>
      <c r="J57" s="68"/>
      <c r="K57" s="68"/>
      <c r="L57" s="68"/>
      <c r="M57" s="69"/>
    </row>
    <row r="58" spans="1:13" ht="13.5" thickTop="1" thickBot="1" x14ac:dyDescent="0.3"/>
    <row r="59" spans="1:13" ht="13.5" thickBot="1" x14ac:dyDescent="0.35">
      <c r="A59" s="7" t="s">
        <v>79</v>
      </c>
      <c r="B59" s="7"/>
      <c r="C59" s="7"/>
      <c r="D59" s="7"/>
      <c r="E59" s="7"/>
      <c r="F59" s="13" t="s">
        <v>39</v>
      </c>
      <c r="G59" s="13" t="s">
        <v>39</v>
      </c>
      <c r="H59" s="75" t="s">
        <v>64</v>
      </c>
      <c r="I59" s="76"/>
      <c r="J59" s="76"/>
      <c r="K59" s="76"/>
      <c r="L59" s="76"/>
      <c r="M59" s="77"/>
    </row>
    <row r="60" spans="1:13" x14ac:dyDescent="0.25">
      <c r="A60" s="72" t="s">
        <v>33</v>
      </c>
      <c r="B60" s="72"/>
      <c r="C60" s="72"/>
      <c r="D60" s="72"/>
      <c r="F60" s="1">
        <v>0</v>
      </c>
      <c r="G60" s="11" t="str">
        <f>IF($B$9&gt;2,'Activiteitenbegroting 2e jaar'!F60,"")</f>
        <v/>
      </c>
      <c r="H60" s="61"/>
      <c r="I60" s="62"/>
      <c r="J60" s="62"/>
      <c r="K60" s="62"/>
      <c r="L60" s="62"/>
      <c r="M60" s="63"/>
    </row>
    <row r="61" spans="1:13" x14ac:dyDescent="0.25">
      <c r="A61" s="72" t="s">
        <v>34</v>
      </c>
      <c r="B61" s="72"/>
      <c r="C61" s="72"/>
      <c r="D61" s="72"/>
      <c r="F61" s="1">
        <v>0</v>
      </c>
      <c r="G61" s="11" t="str">
        <f>IF($B$9&gt;2,'Activiteitenbegroting 2e jaar'!F61,"")</f>
        <v/>
      </c>
      <c r="H61" s="64"/>
      <c r="I61" s="65"/>
      <c r="J61" s="65"/>
      <c r="K61" s="65"/>
      <c r="L61" s="65"/>
      <c r="M61" s="66"/>
    </row>
    <row r="62" spans="1:13" x14ac:dyDescent="0.25">
      <c r="A62" s="72" t="s">
        <v>35</v>
      </c>
      <c r="B62" s="72"/>
      <c r="C62" s="72"/>
      <c r="D62" s="72"/>
      <c r="F62" s="1">
        <v>0</v>
      </c>
      <c r="G62" s="11" t="str">
        <f>IF($B$9&gt;2,'Activiteitenbegroting 2e jaar'!F62,"")</f>
        <v/>
      </c>
      <c r="H62" s="64"/>
      <c r="I62" s="65"/>
      <c r="J62" s="65"/>
      <c r="K62" s="65"/>
      <c r="L62" s="65"/>
      <c r="M62" s="66"/>
    </row>
    <row r="63" spans="1:13" x14ac:dyDescent="0.25">
      <c r="A63" s="72" t="s">
        <v>5</v>
      </c>
      <c r="B63" s="72"/>
      <c r="C63" s="72"/>
      <c r="D63" s="72"/>
      <c r="F63" s="1">
        <v>0</v>
      </c>
      <c r="G63" s="11" t="str">
        <f>IF($B$9&gt;2,'Activiteitenbegroting 2e jaar'!F63,"")</f>
        <v/>
      </c>
      <c r="H63" s="64"/>
      <c r="I63" s="65"/>
      <c r="J63" s="65"/>
      <c r="K63" s="65"/>
      <c r="L63" s="65"/>
      <c r="M63" s="66"/>
    </row>
    <row r="64" spans="1:13" x14ac:dyDescent="0.25">
      <c r="A64" s="72" t="s">
        <v>36</v>
      </c>
      <c r="B64" s="72"/>
      <c r="C64" s="72"/>
      <c r="D64" s="72"/>
      <c r="F64" s="1">
        <v>0</v>
      </c>
      <c r="G64" s="11" t="str">
        <f>IF($B$9&gt;2,'Activiteitenbegroting 2e jaar'!F64,"")</f>
        <v/>
      </c>
      <c r="H64" s="64"/>
      <c r="I64" s="65"/>
      <c r="J64" s="65"/>
      <c r="K64" s="65"/>
      <c r="L64" s="65"/>
      <c r="M64" s="66"/>
    </row>
    <row r="65" spans="1:13" ht="13.5" thickBot="1" x14ac:dyDescent="0.35">
      <c r="A65" s="8" t="s">
        <v>8</v>
      </c>
      <c r="B65" s="8"/>
      <c r="C65" s="8"/>
      <c r="D65" s="8"/>
      <c r="E65" s="8"/>
      <c r="F65" s="9">
        <f>SUM(F60:F64)</f>
        <v>0</v>
      </c>
      <c r="G65" s="9">
        <f>SUM(G60:G64)</f>
        <v>0</v>
      </c>
      <c r="H65" s="67"/>
      <c r="I65" s="68"/>
      <c r="J65" s="68"/>
      <c r="K65" s="68"/>
      <c r="L65" s="68"/>
      <c r="M65" s="69"/>
    </row>
    <row r="66" spans="1:13" ht="14" thickTop="1" thickBot="1" x14ac:dyDescent="0.35">
      <c r="A66" s="2"/>
      <c r="B66" s="2"/>
      <c r="C66" s="2"/>
      <c r="D66" s="2"/>
      <c r="E66" s="2"/>
      <c r="F66" s="10"/>
      <c r="G66" s="10"/>
    </row>
    <row r="67" spans="1:13" ht="13.5" thickBot="1" x14ac:dyDescent="0.35">
      <c r="A67" s="7" t="s">
        <v>6</v>
      </c>
      <c r="B67" s="7"/>
      <c r="C67" s="7"/>
      <c r="D67" s="7"/>
      <c r="E67" s="7"/>
      <c r="F67" s="13" t="s">
        <v>39</v>
      </c>
      <c r="G67" s="13" t="s">
        <v>39</v>
      </c>
      <c r="H67" s="75" t="s">
        <v>64</v>
      </c>
      <c r="I67" s="76"/>
      <c r="J67" s="76"/>
      <c r="K67" s="76"/>
      <c r="L67" s="76"/>
      <c r="M67" s="77"/>
    </row>
    <row r="68" spans="1:13" ht="12.75" customHeight="1" x14ac:dyDescent="0.25">
      <c r="A68" s="71" t="str">
        <f>'Activiteitenbegroting 1e jaar'!A68</f>
        <v>Omschrijf hier kort de aard van de activiteitkosten, deze mogen niet ook al in de hierboven vermelde kosten zijn opgenomen</v>
      </c>
      <c r="B68" s="71"/>
      <c r="C68" s="71"/>
      <c r="D68" s="71"/>
      <c r="F68" s="1">
        <v>0</v>
      </c>
      <c r="G68" s="11" t="str">
        <f>IF($B$9&gt;2,'Activiteitenbegroting 2e jaar'!F68,"")</f>
        <v/>
      </c>
      <c r="H68" s="61"/>
      <c r="I68" s="62"/>
      <c r="J68" s="62"/>
      <c r="K68" s="62"/>
      <c r="L68" s="62"/>
      <c r="M68" s="63"/>
    </row>
    <row r="69" spans="1:13" ht="15" customHeight="1" x14ac:dyDescent="0.25">
      <c r="A69" s="71" t="str">
        <f>'Activiteitenbegroting 1e jaar'!A69</f>
        <v>Omschrijf hier kort de aard van de activiteitkosten, deze mogen niet ook al in de hierboven vermelde kosten zijn opgenomen</v>
      </c>
      <c r="B69" s="71"/>
      <c r="C69" s="71"/>
      <c r="D69" s="71"/>
      <c r="F69" s="1">
        <v>0</v>
      </c>
      <c r="G69" s="11" t="str">
        <f>IF($B$9&gt;2,'Activiteitenbegroting 2e jaar'!F69,"")</f>
        <v/>
      </c>
      <c r="H69" s="64"/>
      <c r="I69" s="65"/>
      <c r="J69" s="65"/>
      <c r="K69" s="65"/>
      <c r="L69" s="65"/>
      <c r="M69" s="66"/>
    </row>
    <row r="70" spans="1:13" ht="15" customHeight="1" x14ac:dyDescent="0.25">
      <c r="A70" s="71" t="str">
        <f>'Activiteitenbegroting 1e jaar'!A70</f>
        <v>Omschrijf hier kort de aard van de activiteitkosten, deze mogen niet ook al in de hierboven vermelde kosten zijn opgenomen</v>
      </c>
      <c r="B70" s="71"/>
      <c r="C70" s="71"/>
      <c r="D70" s="71"/>
      <c r="F70" s="1">
        <v>0</v>
      </c>
      <c r="G70" s="11" t="str">
        <f>IF($B$9&gt;2,'Activiteitenbegroting 2e jaar'!F70,"")</f>
        <v/>
      </c>
      <c r="H70" s="64"/>
      <c r="I70" s="65"/>
      <c r="J70" s="65"/>
      <c r="K70" s="65"/>
      <c r="L70" s="65"/>
      <c r="M70" s="66"/>
    </row>
    <row r="71" spans="1:13" ht="15" customHeight="1" x14ac:dyDescent="0.25">
      <c r="A71" s="71" t="str">
        <f>'Activiteitenbegroting 1e jaar'!A71</f>
        <v>Omschrijf hier kort de aard van de activiteitkosten, deze mogen niet ook al in de hierboven vermelde kosten zijn opgenomen</v>
      </c>
      <c r="B71" s="71"/>
      <c r="C71" s="71"/>
      <c r="D71" s="71"/>
      <c r="F71" s="1">
        <v>0</v>
      </c>
      <c r="G71" s="11" t="str">
        <f>IF($B$9&gt;2,'Activiteitenbegroting 2e jaar'!F71,"")</f>
        <v/>
      </c>
      <c r="H71" s="64"/>
      <c r="I71" s="65"/>
      <c r="J71" s="65"/>
      <c r="K71" s="65"/>
      <c r="L71" s="65"/>
      <c r="M71" s="66"/>
    </row>
    <row r="72" spans="1:13" ht="15" customHeight="1" x14ac:dyDescent="0.25">
      <c r="A72" s="71" t="str">
        <f>'Activiteitenbegroting 1e jaar'!A72</f>
        <v>Omschrijf hier kort de aard van de activiteitkosten, deze mogen niet ook al in de hierboven vermelde kosten zijn opgenomen</v>
      </c>
      <c r="B72" s="71"/>
      <c r="C72" s="71"/>
      <c r="D72" s="71"/>
      <c r="F72" s="1">
        <v>0</v>
      </c>
      <c r="G72" s="11" t="str">
        <f>IF($B$9&gt;2,'Activiteitenbegroting 2e jaar'!F72,"")</f>
        <v/>
      </c>
      <c r="H72" s="64"/>
      <c r="I72" s="65"/>
      <c r="J72" s="65"/>
      <c r="K72" s="65"/>
      <c r="L72" s="65"/>
      <c r="M72" s="66"/>
    </row>
    <row r="73" spans="1:13" ht="15" customHeight="1" x14ac:dyDescent="0.25">
      <c r="A73" s="71" t="str">
        <f>'Activiteitenbegroting 1e jaar'!A73</f>
        <v>Omschrijf hier kort de aard van de activiteitkosten, deze mogen niet ook al in de hierboven vermelde kosten zijn opgenomen</v>
      </c>
      <c r="B73" s="71"/>
      <c r="C73" s="71"/>
      <c r="D73" s="71"/>
      <c r="F73" s="1">
        <v>0</v>
      </c>
      <c r="G73" s="11" t="str">
        <f>IF($B$9&gt;2,'Activiteitenbegroting 2e jaar'!F73,"")</f>
        <v/>
      </c>
      <c r="H73" s="64"/>
      <c r="I73" s="65"/>
      <c r="J73" s="65"/>
      <c r="K73" s="65"/>
      <c r="L73" s="65"/>
      <c r="M73" s="66"/>
    </row>
    <row r="74" spans="1:13" ht="15" customHeight="1" x14ac:dyDescent="0.25">
      <c r="A74" s="71" t="str">
        <f>'Activiteitenbegroting 1e jaar'!A74</f>
        <v>Omschrijf hier kort de aard van de activiteitkosten, deze mogen niet ook al in de hierboven vermelde kosten zijn opgenomen</v>
      </c>
      <c r="B74" s="71"/>
      <c r="C74" s="71"/>
      <c r="D74" s="71"/>
      <c r="F74" s="1">
        <v>0</v>
      </c>
      <c r="G74" s="11" t="str">
        <f>IF($B$9&gt;2,'Activiteitenbegroting 2e jaar'!F74,"")</f>
        <v/>
      </c>
      <c r="H74" s="64"/>
      <c r="I74" s="65"/>
      <c r="J74" s="65"/>
      <c r="K74" s="65"/>
      <c r="L74" s="65"/>
      <c r="M74" s="66"/>
    </row>
    <row r="75" spans="1:13" ht="15" customHeight="1" x14ac:dyDescent="0.25">
      <c r="A75" s="71" t="str">
        <f>'Activiteitenbegroting 1e jaar'!A75</f>
        <v>Omschrijf hier kort de aard van de activiteitkosten, deze mogen niet ook al in de hierboven vermelde kosten zijn opgenomen</v>
      </c>
      <c r="B75" s="71"/>
      <c r="C75" s="71"/>
      <c r="D75" s="71"/>
      <c r="F75" s="1">
        <v>0</v>
      </c>
      <c r="G75" s="11" t="str">
        <f>IF($B$9&gt;2,'Activiteitenbegroting 2e jaar'!F75,"")</f>
        <v/>
      </c>
      <c r="H75" s="64"/>
      <c r="I75" s="65"/>
      <c r="J75" s="65"/>
      <c r="K75" s="65"/>
      <c r="L75" s="65"/>
      <c r="M75" s="66"/>
    </row>
    <row r="76" spans="1:13" ht="15" customHeight="1" x14ac:dyDescent="0.25">
      <c r="A76" s="71" t="str">
        <f>'Activiteitenbegroting 1e jaar'!A76</f>
        <v>Omschrijf hier kort de aard van de activiteitkosten, deze mogen niet ook al in de hierboven vermelde kosten zijn opgenomen</v>
      </c>
      <c r="B76" s="71"/>
      <c r="C76" s="71"/>
      <c r="D76" s="71"/>
      <c r="F76" s="1">
        <v>0</v>
      </c>
      <c r="G76" s="11" t="str">
        <f>IF($B$9&gt;2,'Activiteitenbegroting 2e jaar'!F76,"")</f>
        <v/>
      </c>
      <c r="H76" s="64"/>
      <c r="I76" s="65"/>
      <c r="J76" s="65"/>
      <c r="K76" s="65"/>
      <c r="L76" s="65"/>
      <c r="M76" s="66"/>
    </row>
    <row r="77" spans="1:13" ht="15" customHeight="1" x14ac:dyDescent="0.25">
      <c r="A77" s="71" t="str">
        <f>'Activiteitenbegroting 1e jaar'!A77</f>
        <v>Omschrijf hier kort de aard van de activiteitkosten, deze mogen niet ook al in de hierboven vermelde kosten zijn opgenomen</v>
      </c>
      <c r="B77" s="71"/>
      <c r="C77" s="71"/>
      <c r="D77" s="71"/>
      <c r="F77" s="1">
        <v>0</v>
      </c>
      <c r="G77" s="11" t="str">
        <f>IF($B$9&gt;2,'Activiteitenbegroting 2e jaar'!F77,"")</f>
        <v/>
      </c>
      <c r="H77" s="64"/>
      <c r="I77" s="65"/>
      <c r="J77" s="65"/>
      <c r="K77" s="65"/>
      <c r="L77" s="65"/>
      <c r="M77" s="66"/>
    </row>
    <row r="78" spans="1:13" ht="15" customHeight="1" x14ac:dyDescent="0.25">
      <c r="A78" s="71" t="str">
        <f>'Activiteitenbegroting 1e jaar'!A78</f>
        <v>Omschrijf hier kort de aard van de activiteitkosten, deze mogen niet ook al in de hierboven vermelde kosten zijn opgenomen</v>
      </c>
      <c r="B78" s="71"/>
      <c r="C78" s="71"/>
      <c r="D78" s="71"/>
      <c r="F78" s="1">
        <v>0</v>
      </c>
      <c r="G78" s="11" t="str">
        <f>IF($B$9&gt;2,'Activiteitenbegroting 2e jaar'!F78,"")</f>
        <v/>
      </c>
      <c r="H78" s="64"/>
      <c r="I78" s="65"/>
      <c r="J78" s="65"/>
      <c r="K78" s="65"/>
      <c r="L78" s="65"/>
      <c r="M78" s="66"/>
    </row>
    <row r="79" spans="1:13" ht="15" customHeight="1" x14ac:dyDescent="0.25">
      <c r="A79" s="71" t="str">
        <f>'Activiteitenbegroting 1e jaar'!A79</f>
        <v>Omschrijf hier kort de aard van de activiteitkosten, deze mogen niet ook al in de hierboven vermelde kosten zijn opgenomen</v>
      </c>
      <c r="B79" s="71"/>
      <c r="C79" s="71"/>
      <c r="D79" s="71"/>
      <c r="F79" s="1">
        <v>0</v>
      </c>
      <c r="G79" s="11" t="str">
        <f>IF($B$9&gt;2,'Activiteitenbegroting 2e jaar'!F79,"")</f>
        <v/>
      </c>
      <c r="H79" s="64"/>
      <c r="I79" s="65"/>
      <c r="J79" s="65"/>
      <c r="K79" s="65"/>
      <c r="L79" s="65"/>
      <c r="M79" s="66"/>
    </row>
    <row r="80" spans="1:13" ht="15" customHeight="1" x14ac:dyDescent="0.25">
      <c r="A80" s="71" t="str">
        <f>'Activiteitenbegroting 1e jaar'!A80</f>
        <v>Omschrijf hier kort de aard van de activiteitkosten, deze mogen niet ook al in de hierboven vermelde kosten zijn opgenomen</v>
      </c>
      <c r="B80" s="71"/>
      <c r="C80" s="71"/>
      <c r="D80" s="71"/>
      <c r="F80" s="1">
        <v>0</v>
      </c>
      <c r="G80" s="11" t="str">
        <f>IF($B$9&gt;2,'Activiteitenbegroting 2e jaar'!F80,"")</f>
        <v/>
      </c>
      <c r="H80" s="64"/>
      <c r="I80" s="65"/>
      <c r="J80" s="65"/>
      <c r="K80" s="65"/>
      <c r="L80" s="65"/>
      <c r="M80" s="66"/>
    </row>
    <row r="81" spans="1:13" ht="15" customHeight="1" x14ac:dyDescent="0.25">
      <c r="A81" s="71" t="str">
        <f>'Activiteitenbegroting 1e jaar'!A81</f>
        <v>Omschrijf hier kort de aard van de activiteitkosten, deze mogen niet ook al in de hierboven vermelde kosten zijn opgenomen</v>
      </c>
      <c r="B81" s="71"/>
      <c r="C81" s="71"/>
      <c r="D81" s="71"/>
      <c r="F81" s="1">
        <v>0</v>
      </c>
      <c r="G81" s="11" t="str">
        <f>IF($B$9&gt;2,'Activiteitenbegroting 2e jaar'!F81,"")</f>
        <v/>
      </c>
      <c r="H81" s="64"/>
      <c r="I81" s="65"/>
      <c r="J81" s="65"/>
      <c r="K81" s="65"/>
      <c r="L81" s="65"/>
      <c r="M81" s="66"/>
    </row>
    <row r="82" spans="1:13" ht="15.75" customHeight="1" thickBot="1" x14ac:dyDescent="0.35">
      <c r="A82" s="8" t="s">
        <v>7</v>
      </c>
      <c r="B82" s="8"/>
      <c r="C82" s="8"/>
      <c r="D82" s="8"/>
      <c r="E82" s="8"/>
      <c r="F82" s="9">
        <f>SUM(F68:F81)</f>
        <v>0</v>
      </c>
      <c r="G82" s="9">
        <f>SUM(G68:G81)</f>
        <v>0</v>
      </c>
      <c r="H82" s="67"/>
      <c r="I82" s="68"/>
      <c r="J82" s="68"/>
      <c r="K82" s="68"/>
      <c r="L82" s="68"/>
      <c r="M82" s="69"/>
    </row>
    <row r="83" spans="1:13" ht="15.75" customHeight="1" thickTop="1" x14ac:dyDescent="0.3">
      <c r="A83" s="2"/>
      <c r="B83" s="2"/>
      <c r="C83" s="2"/>
      <c r="D83" s="2"/>
      <c r="E83" s="2"/>
      <c r="F83" s="10"/>
      <c r="G83" s="10"/>
    </row>
    <row r="84" spans="1:13" ht="15.75" customHeight="1" thickBot="1" x14ac:dyDescent="0.35">
      <c r="A84" s="8" t="s">
        <v>42</v>
      </c>
      <c r="B84" s="8"/>
      <c r="C84" s="8"/>
      <c r="D84" s="8"/>
      <c r="E84" s="8"/>
      <c r="F84" s="9">
        <f>F82+F65+F57+F46</f>
        <v>0</v>
      </c>
      <c r="G84" s="9">
        <f>G82+G65+G57+G46</f>
        <v>0</v>
      </c>
    </row>
    <row r="85" spans="1:13" ht="15.75" customHeight="1" thickTop="1" thickBot="1" x14ac:dyDescent="0.35">
      <c r="A85" s="2"/>
      <c r="B85" s="2"/>
      <c r="C85" s="2"/>
      <c r="D85" s="2"/>
      <c r="E85" s="2"/>
      <c r="F85" s="10"/>
      <c r="G85" s="10"/>
    </row>
    <row r="86" spans="1:13" ht="15" customHeight="1" thickBot="1" x14ac:dyDescent="0.35">
      <c r="A86" s="7" t="s">
        <v>62</v>
      </c>
      <c r="B86" s="7"/>
      <c r="C86" s="7"/>
      <c r="D86" s="7"/>
      <c r="E86" s="7"/>
      <c r="F86" s="13" t="s">
        <v>40</v>
      </c>
      <c r="G86" s="13" t="s">
        <v>40</v>
      </c>
      <c r="H86" s="75" t="s">
        <v>64</v>
      </c>
      <c r="I86" s="76"/>
      <c r="J86" s="76"/>
      <c r="K86" s="76"/>
      <c r="L86" s="76"/>
      <c r="M86" s="77"/>
    </row>
    <row r="87" spans="1:13" ht="15" customHeight="1" x14ac:dyDescent="0.25">
      <c r="A87" s="71" t="str">
        <f>'Activiteitenbegroting 1e jaar'!A87</f>
        <v>Omschrijf hier de aard en de bron inkomsten van deelnemers, geef het aantal deelnemers x het bijdragebedrag of contributiebedrag per jaar aan</v>
      </c>
      <c r="B87" s="71"/>
      <c r="C87" s="71"/>
      <c r="D87" s="71"/>
      <c r="F87" s="1">
        <v>0</v>
      </c>
      <c r="G87" s="11" t="str">
        <f>IF($B$9&gt;2,'Activiteitenbegroting 2e jaar'!F87,"")</f>
        <v/>
      </c>
      <c r="H87" s="61"/>
      <c r="I87" s="62"/>
      <c r="J87" s="62"/>
      <c r="K87" s="62"/>
      <c r="L87" s="62"/>
      <c r="M87" s="63"/>
    </row>
    <row r="88" spans="1:13" ht="15" customHeight="1" x14ac:dyDescent="0.25">
      <c r="A88" s="71" t="str">
        <f>'Activiteitenbegroting 1e jaar'!A88</f>
        <v>Omschrijf hier de aard en de bron inkomsten van deelnemers, geef het aantal deelnemers x het bijdragebedrag of contributiebedrag per jaar aan</v>
      </c>
      <c r="B88" s="71"/>
      <c r="C88" s="71"/>
      <c r="D88" s="71"/>
      <c r="F88" s="1">
        <v>0</v>
      </c>
      <c r="G88" s="11" t="str">
        <f>IF($B$9&gt;2,'Activiteitenbegroting 2e jaar'!F88,"")</f>
        <v/>
      </c>
      <c r="H88" s="64"/>
      <c r="I88" s="65"/>
      <c r="J88" s="65"/>
      <c r="K88" s="65"/>
      <c r="L88" s="65"/>
      <c r="M88" s="66"/>
    </row>
    <row r="89" spans="1:13" ht="15" customHeight="1" x14ac:dyDescent="0.25">
      <c r="A89" s="71" t="str">
        <f>'Activiteitenbegroting 1e jaar'!A89</f>
        <v>Omschrijf hier de aard en de bron inkomsten van deelnemers, geef het aantal deelnemers x het bijdragebedrag of contributiebedrag per jaar aan</v>
      </c>
      <c r="B89" s="71"/>
      <c r="C89" s="71"/>
      <c r="D89" s="71"/>
      <c r="F89" s="1">
        <v>0</v>
      </c>
      <c r="G89" s="11" t="str">
        <f>IF($B$9&gt;2,'Activiteitenbegroting 2e jaar'!F89,"")</f>
        <v/>
      </c>
      <c r="H89" s="64"/>
      <c r="I89" s="65"/>
      <c r="J89" s="65"/>
      <c r="K89" s="65"/>
      <c r="L89" s="65"/>
      <c r="M89" s="66"/>
    </row>
    <row r="90" spans="1:13" ht="15" customHeight="1" x14ac:dyDescent="0.25">
      <c r="A90" s="71" t="str">
        <f>'Activiteitenbegroting 1e jaar'!A90</f>
        <v>Omschrijf hier de aard en de bron inkomsten van deelnemers, geef het aantal deelnemers x het bijdragebedrag of contributiebedrag per jaar aan</v>
      </c>
      <c r="B90" s="71"/>
      <c r="C90" s="71"/>
      <c r="D90" s="71"/>
      <c r="F90" s="1">
        <v>0</v>
      </c>
      <c r="G90" s="11" t="str">
        <f>IF($B$9&gt;2,'Activiteitenbegroting 2e jaar'!F90,"")</f>
        <v/>
      </c>
      <c r="H90" s="64"/>
      <c r="I90" s="65"/>
      <c r="J90" s="65"/>
      <c r="K90" s="65"/>
      <c r="L90" s="65"/>
      <c r="M90" s="66"/>
    </row>
    <row r="91" spans="1:13" ht="15" customHeight="1" x14ac:dyDescent="0.25">
      <c r="A91" s="71" t="str">
        <f>'Activiteitenbegroting 1e jaar'!A91</f>
        <v>Omschrijf hier de aard en de bron inkomsten van deelnemers, geef het aantal deelnemers x het bijdragebedrag of contributiebedrag per jaar aan</v>
      </c>
      <c r="B91" s="71"/>
      <c r="C91" s="71"/>
      <c r="D91" s="71"/>
      <c r="F91" s="1">
        <v>0</v>
      </c>
      <c r="G91" s="11" t="str">
        <f>IF($B$9&gt;2,'Activiteitenbegroting 2e jaar'!F91,"")</f>
        <v/>
      </c>
      <c r="H91" s="64"/>
      <c r="I91" s="65"/>
      <c r="J91" s="65"/>
      <c r="K91" s="65"/>
      <c r="L91" s="65"/>
      <c r="M91" s="66"/>
    </row>
    <row r="92" spans="1:13" ht="15.75" customHeight="1" thickBot="1" x14ac:dyDescent="0.35">
      <c r="A92" s="8" t="s">
        <v>63</v>
      </c>
      <c r="B92" s="8"/>
      <c r="C92" s="8"/>
      <c r="D92" s="8"/>
      <c r="E92" s="8"/>
      <c r="F92" s="9">
        <f>SUM(F87:F91)</f>
        <v>0</v>
      </c>
      <c r="G92" s="9">
        <f>SUM(G87:G91)</f>
        <v>0</v>
      </c>
      <c r="H92" s="67"/>
      <c r="I92" s="68"/>
      <c r="J92" s="68"/>
      <c r="K92" s="68"/>
      <c r="L92" s="68"/>
      <c r="M92" s="69"/>
    </row>
    <row r="93" spans="1:13" ht="15.75" customHeight="1" thickTop="1" thickBot="1" x14ac:dyDescent="0.35">
      <c r="A93" s="2"/>
      <c r="B93" s="2"/>
      <c r="C93" s="2"/>
      <c r="D93" s="2"/>
      <c r="E93" s="2"/>
      <c r="F93" s="10"/>
      <c r="G93" s="10"/>
    </row>
    <row r="94" spans="1:13" ht="15" customHeight="1" thickBot="1" x14ac:dyDescent="0.35">
      <c r="A94" s="7" t="s">
        <v>60</v>
      </c>
      <c r="B94" s="7"/>
      <c r="C94" s="7"/>
      <c r="D94" s="7"/>
      <c r="E94" s="7"/>
      <c r="F94" s="13" t="s">
        <v>40</v>
      </c>
      <c r="G94" s="13" t="s">
        <v>40</v>
      </c>
      <c r="H94" s="75" t="s">
        <v>64</v>
      </c>
      <c r="I94" s="76"/>
      <c r="J94" s="76"/>
      <c r="K94" s="76"/>
      <c r="L94" s="76"/>
      <c r="M94" s="77"/>
    </row>
    <row r="95" spans="1:13" ht="15" customHeight="1" x14ac:dyDescent="0.25">
      <c r="A95" s="71" t="str">
        <f>'Activiteitenbegroting 1e jaar'!A95</f>
        <v>Omschrijf hier de aard en de bron van de inkomsten, zoals algemene inkomsten, inkomsten van sponsors of ander inkomsten zoals andere subsidies of confinanciering</v>
      </c>
      <c r="B95" s="71"/>
      <c r="C95" s="71"/>
      <c r="D95" s="71"/>
      <c r="F95" s="1">
        <v>0</v>
      </c>
      <c r="G95" s="11" t="str">
        <f>IF($B$9&gt;2,'Activiteitenbegroting 2e jaar'!F95,"")</f>
        <v/>
      </c>
      <c r="H95" s="61"/>
      <c r="I95" s="62"/>
      <c r="J95" s="62"/>
      <c r="K95" s="62"/>
      <c r="L95" s="62"/>
      <c r="M95" s="63"/>
    </row>
    <row r="96" spans="1:13" ht="15" customHeight="1" x14ac:dyDescent="0.25">
      <c r="A96" s="71" t="str">
        <f>'Activiteitenbegroting 1e jaar'!A96</f>
        <v>Omschrijf hier de aard en de bron van de inkomsten, zoals algemene inkomsten, inkomsten van sponsors of ander inkomsten zoals andere subsidies of confinanciering</v>
      </c>
      <c r="B96" s="71"/>
      <c r="C96" s="71"/>
      <c r="D96" s="71"/>
      <c r="F96" s="1">
        <v>0</v>
      </c>
      <c r="G96" s="11" t="str">
        <f>IF($B$9&gt;2,'Activiteitenbegroting 2e jaar'!F96,"")</f>
        <v/>
      </c>
      <c r="H96" s="64"/>
      <c r="I96" s="65"/>
      <c r="J96" s="65"/>
      <c r="K96" s="65"/>
      <c r="L96" s="65"/>
      <c r="M96" s="66"/>
    </row>
    <row r="97" spans="1:13" ht="15" customHeight="1" x14ac:dyDescent="0.25">
      <c r="A97" s="71" t="str">
        <f>'Activiteitenbegroting 1e jaar'!A97</f>
        <v>Omschrijf hier de aard en de bron van de inkomsten, zoals algemene inkomsten, inkomsten van sponsors of ander inkomsten zoals andere subsidies of confinanciering</v>
      </c>
      <c r="B97" s="71"/>
      <c r="C97" s="71"/>
      <c r="D97" s="71"/>
      <c r="F97" s="1">
        <v>0</v>
      </c>
      <c r="G97" s="11" t="str">
        <f>IF($B$9&gt;2,'Activiteitenbegroting 2e jaar'!F97,"")</f>
        <v/>
      </c>
      <c r="H97" s="64"/>
      <c r="I97" s="65"/>
      <c r="J97" s="65"/>
      <c r="K97" s="65"/>
      <c r="L97" s="65"/>
      <c r="M97" s="66"/>
    </row>
    <row r="98" spans="1:13" ht="15" customHeight="1" x14ac:dyDescent="0.25">
      <c r="A98" s="71" t="str">
        <f>'Activiteitenbegroting 1e jaar'!A98</f>
        <v>Omschrijf hier de aard en de bron van de inkomsten, zoals algemene inkomsten, inkomsten van sponsors of ander inkomsten zoals andere subsidies of confinanciering</v>
      </c>
      <c r="B98" s="71"/>
      <c r="C98" s="71"/>
      <c r="D98" s="71"/>
      <c r="F98" s="1">
        <v>0</v>
      </c>
      <c r="G98" s="11" t="str">
        <f>IF($B$9&gt;2,'Activiteitenbegroting 2e jaar'!F98,"")</f>
        <v/>
      </c>
      <c r="H98" s="64"/>
      <c r="I98" s="65"/>
      <c r="J98" s="65"/>
      <c r="K98" s="65"/>
      <c r="L98" s="65"/>
      <c r="M98" s="66"/>
    </row>
    <row r="99" spans="1:13" ht="15" customHeight="1" x14ac:dyDescent="0.25">
      <c r="A99" s="71" t="str">
        <f>'Activiteitenbegroting 1e jaar'!A99</f>
        <v>Omschrijf hier de aard en de bron van de inkomsten, zoals algemene inkomsten, inkomsten van sponsors of ander inkomsten zoals andere subsidies of confinanciering</v>
      </c>
      <c r="B99" s="71"/>
      <c r="C99" s="71"/>
      <c r="D99" s="71"/>
      <c r="F99" s="1">
        <v>0</v>
      </c>
      <c r="G99" s="11" t="str">
        <f>IF($B$9&gt;2,'Activiteitenbegroting 2e jaar'!F99,"")</f>
        <v/>
      </c>
      <c r="H99" s="64"/>
      <c r="I99" s="65"/>
      <c r="J99" s="65"/>
      <c r="K99" s="65"/>
      <c r="L99" s="65"/>
      <c r="M99" s="66"/>
    </row>
    <row r="100" spans="1:13" ht="15.75" customHeight="1" thickBot="1" x14ac:dyDescent="0.35">
      <c r="A100" s="8" t="s">
        <v>61</v>
      </c>
      <c r="B100" s="8"/>
      <c r="C100" s="8"/>
      <c r="D100" s="8"/>
      <c r="E100" s="8"/>
      <c r="F100" s="9">
        <f>SUM(F95:F99)</f>
        <v>0</v>
      </c>
      <c r="G100" s="9">
        <f>SUM(G95:G99)</f>
        <v>0</v>
      </c>
      <c r="H100" s="67"/>
      <c r="I100" s="68"/>
      <c r="J100" s="68"/>
      <c r="K100" s="68"/>
      <c r="L100" s="68"/>
      <c r="M100" s="69"/>
    </row>
    <row r="101" spans="1:13" ht="15.75" customHeight="1" thickTop="1" thickBot="1" x14ac:dyDescent="0.35">
      <c r="A101" s="2"/>
      <c r="B101" s="2"/>
      <c r="C101" s="2"/>
      <c r="D101" s="2"/>
      <c r="E101" s="2"/>
      <c r="F101" s="10"/>
      <c r="G101" s="10"/>
    </row>
    <row r="102" spans="1:13" ht="15.75" customHeight="1" thickBot="1" x14ac:dyDescent="0.35">
      <c r="A102" s="8" t="s">
        <v>59</v>
      </c>
      <c r="B102" s="8"/>
      <c r="C102" s="8"/>
      <c r="D102" s="8"/>
      <c r="E102" s="8"/>
      <c r="F102" s="9">
        <f>F92+F100</f>
        <v>0</v>
      </c>
      <c r="G102" s="9">
        <f>G92+G100</f>
        <v>0</v>
      </c>
      <c r="H102" s="52" t="s">
        <v>75</v>
      </c>
      <c r="I102" s="53"/>
      <c r="J102" s="53"/>
      <c r="K102" s="53"/>
      <c r="L102" s="53"/>
      <c r="M102" s="54"/>
    </row>
    <row r="103" spans="1:13" ht="15.75" customHeight="1" thickTop="1" x14ac:dyDescent="0.3">
      <c r="A103" s="2"/>
      <c r="B103" s="2"/>
      <c r="C103" s="2"/>
      <c r="D103" s="2"/>
      <c r="E103" s="2"/>
      <c r="F103" s="10"/>
      <c r="G103" s="10"/>
      <c r="H103" s="55"/>
      <c r="I103" s="56"/>
      <c r="J103" s="56"/>
      <c r="K103" s="56"/>
      <c r="L103" s="56"/>
      <c r="M103" s="57"/>
    </row>
    <row r="104" spans="1:13" ht="15.75" customHeight="1" thickBot="1" x14ac:dyDescent="0.35">
      <c r="A104" s="8" t="s">
        <v>41</v>
      </c>
      <c r="B104" s="8"/>
      <c r="C104" s="8"/>
      <c r="D104" s="8"/>
      <c r="E104" s="8"/>
      <c r="F104" s="9">
        <f>F84-F102</f>
        <v>0</v>
      </c>
      <c r="G104" s="9">
        <f>G84-G102</f>
        <v>0</v>
      </c>
      <c r="H104" s="58"/>
      <c r="I104" s="59"/>
      <c r="J104" s="59"/>
      <c r="K104" s="59"/>
      <c r="L104" s="59"/>
      <c r="M104" s="60"/>
    </row>
    <row r="105" spans="1:13" ht="15.75" customHeight="1" thickTop="1" x14ac:dyDescent="0.3">
      <c r="A105" s="2"/>
      <c r="B105" s="2"/>
      <c r="C105" s="2"/>
      <c r="D105" s="2"/>
      <c r="E105" s="10"/>
      <c r="H105" s="61"/>
      <c r="I105" s="62"/>
      <c r="J105" s="62"/>
      <c r="K105" s="62"/>
      <c r="L105" s="62"/>
      <c r="M105" s="63"/>
    </row>
    <row r="106" spans="1:13" ht="15.75" customHeight="1" x14ac:dyDescent="0.3">
      <c r="A106" s="2"/>
      <c r="B106" s="2"/>
      <c r="C106" s="2"/>
      <c r="D106" s="2"/>
      <c r="E106" s="10"/>
      <c r="H106" s="64"/>
      <c r="I106" s="65"/>
      <c r="J106" s="65"/>
      <c r="K106" s="65"/>
      <c r="L106" s="65"/>
      <c r="M106" s="66"/>
    </row>
    <row r="107" spans="1:13" ht="13" x14ac:dyDescent="0.3">
      <c r="A107" s="2" t="s">
        <v>10</v>
      </c>
      <c r="B107" s="2"/>
      <c r="C107" s="2"/>
      <c r="D107" s="2"/>
      <c r="E107" s="2"/>
      <c r="H107" s="64"/>
      <c r="I107" s="65"/>
      <c r="J107" s="65"/>
      <c r="K107" s="65"/>
      <c r="L107" s="65"/>
      <c r="M107" s="66"/>
    </row>
    <row r="108" spans="1:13" x14ac:dyDescent="0.25">
      <c r="A108" s="4" t="s">
        <v>43</v>
      </c>
      <c r="H108" s="64"/>
      <c r="I108" s="65"/>
      <c r="J108" s="65"/>
      <c r="K108" s="65"/>
      <c r="L108" s="65"/>
      <c r="M108" s="66"/>
    </row>
    <row r="109" spans="1:13" x14ac:dyDescent="0.25">
      <c r="A109" s="4" t="s">
        <v>12</v>
      </c>
      <c r="H109" s="64"/>
      <c r="I109" s="65"/>
      <c r="J109" s="65"/>
      <c r="K109" s="65"/>
      <c r="L109" s="65"/>
      <c r="M109" s="66"/>
    </row>
    <row r="110" spans="1:13" x14ac:dyDescent="0.25">
      <c r="A110" s="4" t="s">
        <v>9</v>
      </c>
      <c r="H110" s="64"/>
      <c r="I110" s="65"/>
      <c r="J110" s="65"/>
      <c r="K110" s="65"/>
      <c r="L110" s="65"/>
      <c r="M110" s="66"/>
    </row>
    <row r="111" spans="1:13" ht="13" thickBot="1" x14ac:dyDescent="0.3">
      <c r="A111" s="4" t="s">
        <v>11</v>
      </c>
      <c r="H111" s="67"/>
      <c r="I111" s="68"/>
      <c r="J111" s="68"/>
      <c r="K111" s="68"/>
      <c r="L111" s="68"/>
      <c r="M111" s="69"/>
    </row>
  </sheetData>
  <sheetProtection algorithmName="SHA-512" hashValue="/dDRpATutdvp1RWyVuC/SoVcc/QkeZbfN+Xe+1dT0kkwuciaa3Sa+BwCi7cGX+E5LSkFEPV1K4VWp2dnAsFGKQ==" saltValue="5OMJUY+tOaFFayC1WLXzYw==" spinCount="100000" sheet="1" selectLockedCells="1"/>
  <mergeCells count="60">
    <mergeCell ref="H48:M48"/>
    <mergeCell ref="H49:M57"/>
    <mergeCell ref="H59:M59"/>
    <mergeCell ref="H60:M65"/>
    <mergeCell ref="H67:M67"/>
    <mergeCell ref="H87:M92"/>
    <mergeCell ref="H94:M94"/>
    <mergeCell ref="H68:M82"/>
    <mergeCell ref="H86:M86"/>
    <mergeCell ref="A74:D74"/>
    <mergeCell ref="A75:D75"/>
    <mergeCell ref="A76:D76"/>
    <mergeCell ref="A77:D77"/>
    <mergeCell ref="A78:D78"/>
    <mergeCell ref="A79:D79"/>
    <mergeCell ref="A80:D80"/>
    <mergeCell ref="A81:D81"/>
    <mergeCell ref="A90:D90"/>
    <mergeCell ref="A99:D99"/>
    <mergeCell ref="A68:D68"/>
    <mergeCell ref="A69:D69"/>
    <mergeCell ref="A70:D70"/>
    <mergeCell ref="A71:D71"/>
    <mergeCell ref="A72:D72"/>
    <mergeCell ref="A73:D73"/>
    <mergeCell ref="A87:D87"/>
    <mergeCell ref="A91:D91"/>
    <mergeCell ref="A52:D52"/>
    <mergeCell ref="A53:D53"/>
    <mergeCell ref="A54:D54"/>
    <mergeCell ref="A55:D55"/>
    <mergeCell ref="A98:D98"/>
    <mergeCell ref="A62:D62"/>
    <mergeCell ref="A49:D49"/>
    <mergeCell ref="A50:D50"/>
    <mergeCell ref="A56:D56"/>
    <mergeCell ref="H102:M104"/>
    <mergeCell ref="H105:M111"/>
    <mergeCell ref="A95:D95"/>
    <mergeCell ref="A96:D96"/>
    <mergeCell ref="A97:D97"/>
    <mergeCell ref="A63:D63"/>
    <mergeCell ref="A64:D64"/>
    <mergeCell ref="A88:D88"/>
    <mergeCell ref="A89:D89"/>
    <mergeCell ref="A60:D60"/>
    <mergeCell ref="A61:D61"/>
    <mergeCell ref="H95:M100"/>
    <mergeCell ref="A51:D51"/>
    <mergeCell ref="A5:M5"/>
    <mergeCell ref="A6:M6"/>
    <mergeCell ref="H39:M39"/>
    <mergeCell ref="H40:M46"/>
    <mergeCell ref="A45:C45"/>
    <mergeCell ref="A42:C42"/>
    <mergeCell ref="A43:C43"/>
    <mergeCell ref="A44:C44"/>
    <mergeCell ref="C9:I9"/>
    <mergeCell ref="A40:C40"/>
    <mergeCell ref="A41:C41"/>
  </mergeCells>
  <conditionalFormatting sqref="A15:A19 A22:A23 A30:A32">
    <cfRule type="expression" dxfId="98" priority="39">
      <formula>AND(I15-#REF!&lt;-500,(I15-#REF!)/#REF!&lt;-10%)</formula>
    </cfRule>
    <cfRule type="expression" dxfId="97" priority="38">
      <formula>AND(I15-#REF!&gt;500,(I15-#REF!)/#REF!&gt;10%)</formula>
    </cfRule>
    <cfRule type="expression" dxfId="96" priority="37">
      <formula>AND(I15-#REF!&gt;500,#REF!=0)</formula>
    </cfRule>
  </conditionalFormatting>
  <conditionalFormatting sqref="A40:A45">
    <cfRule type="expression" dxfId="95" priority="16">
      <formula>AND(F40-G40&gt;5000,G40=0)</formula>
    </cfRule>
    <cfRule type="expression" dxfId="94" priority="17">
      <formula>AND(F40-G40&gt;5000,(F40-G40)/G40&gt;10%)</formula>
    </cfRule>
    <cfRule type="expression" dxfId="93" priority="18">
      <formula>AND(F40-G40&lt;-5000,(F40-G40)/G40&lt;-10%)</formula>
    </cfRule>
  </conditionalFormatting>
  <conditionalFormatting sqref="A49:A56">
    <cfRule type="expression" dxfId="92" priority="13">
      <formula>AND(F49-G49&gt;2500,G49=0)</formula>
    </cfRule>
    <cfRule type="expression" dxfId="91" priority="14">
      <formula>AND(F49-G49&gt;2500,(F49-G49)/G49&gt;10%)</formula>
    </cfRule>
    <cfRule type="expression" dxfId="90" priority="15">
      <formula>AND(F49-G49&lt;-2500,(F49-G49)/G49&lt;-10%)</formula>
    </cfRule>
  </conditionalFormatting>
  <conditionalFormatting sqref="A60:A64">
    <cfRule type="expression" dxfId="89" priority="10">
      <formula>AND(F60-G60&gt;2500,G60=0)</formula>
    </cfRule>
    <cfRule type="expression" dxfId="88" priority="11">
      <formula>AND(F60-G60&gt;2500,(F60-G60)/G60&gt;10%)</formula>
    </cfRule>
    <cfRule type="expression" dxfId="87" priority="12">
      <formula>AND(F60-G60&lt;-2500,(F60-G60)/G60&lt;-10%)</formula>
    </cfRule>
  </conditionalFormatting>
  <conditionalFormatting sqref="A68:A81">
    <cfRule type="expression" dxfId="86" priority="7">
      <formula>AND(F68-G68&gt;2500,G68=0)</formula>
    </cfRule>
    <cfRule type="expression" dxfId="85" priority="8">
      <formula>AND(F68-G68&gt;2500,(F68-G68)/G68&gt;10%)</formula>
    </cfRule>
    <cfRule type="expression" dxfId="84" priority="9">
      <formula>AND(F68-G68&lt;-2500,(F68-G68)/G68&lt;-10%)</formula>
    </cfRule>
  </conditionalFormatting>
  <conditionalFormatting sqref="A87:A91">
    <cfRule type="expression" dxfId="83" priority="4">
      <formula>AND(F87-G87&gt;2500,G87=0)</formula>
    </cfRule>
    <cfRule type="expression" dxfId="82" priority="5">
      <formula>AND(F87-G87&gt;2500,(F87-G87)/G87&gt;10%)</formula>
    </cfRule>
    <cfRule type="expression" dxfId="81" priority="6">
      <formula>AND(F87-G87&lt;-2500,(F87-G87)/G87&lt;-10%)</formula>
    </cfRule>
  </conditionalFormatting>
  <conditionalFormatting sqref="A95:A99">
    <cfRule type="expression" dxfId="80" priority="2">
      <formula>AND(F95-G95&gt;2500,(F95-G95)/G95&gt;10%)</formula>
    </cfRule>
    <cfRule type="expression" dxfId="79" priority="3">
      <formula>AND(F95-G95&lt;-2500,(F95-G95)/G95&lt;-10%)</formula>
    </cfRule>
    <cfRule type="expression" dxfId="78" priority="1">
      <formula>AND(F95-G95&gt;2500,G95=0)</formula>
    </cfRule>
  </conditionalFormatting>
  <conditionalFormatting sqref="B15">
    <cfRule type="expression" dxfId="77" priority="40">
      <formula>AND(#REF!-#REF!&gt;500,#REF!=0)</formula>
    </cfRule>
    <cfRule type="expression" dxfId="76" priority="41">
      <formula>AND(#REF!-#REF!&gt;500,(#REF!-#REF!)/#REF!&gt;10%)</formula>
    </cfRule>
    <cfRule type="expression" dxfId="75" priority="42">
      <formula>AND(#REF!-#REF!&lt;-500,(#REF!-#REF!)/#REF!&lt;-10%)</formula>
    </cfRule>
  </conditionalFormatting>
  <conditionalFormatting sqref="D15">
    <cfRule type="expression" dxfId="74" priority="34">
      <formula>AND(#REF!-#REF!&gt;500,#REF!=0)</formula>
    </cfRule>
    <cfRule type="expression" dxfId="73" priority="36">
      <formula>AND(#REF!-#REF!&lt;-500,(#REF!-#REF!)/#REF!&lt;-10%)</formula>
    </cfRule>
    <cfRule type="expression" dxfId="72" priority="35">
      <formula>AND(#REF!-#REF!&gt;500,(#REF!-#REF!)/#REF!&gt;10%)</formula>
    </cfRule>
  </conditionalFormatting>
  <conditionalFormatting sqref="D40:E45">
    <cfRule type="expression" dxfId="71" priority="19">
      <formula>AND(#REF!-#REF!&gt;500,#REF!=0)</formula>
    </cfRule>
    <cfRule type="expression" dxfId="70" priority="20">
      <formula>AND(#REF!-#REF!&gt;500,(#REF!-#REF!)/#REF!&gt;10%)</formula>
    </cfRule>
    <cfRule type="expression" dxfId="69" priority="21">
      <formula>AND(#REF!-#REF!&lt;-500,(#REF!-#REF!)/#REF!&lt;-10%)</formula>
    </cfRule>
  </conditionalFormatting>
  <conditionalFormatting sqref="E49:E56 E60:E64">
    <cfRule type="expression" dxfId="68" priority="189">
      <formula>AND(#REF!-#REF!&lt;-500,(#REF!-#REF!)/#REF!&lt;-10%)</formula>
    </cfRule>
    <cfRule type="expression" dxfId="67" priority="187">
      <formula>AND(#REF!-#REF!&gt;500,#REF!=0)</formula>
    </cfRule>
    <cfRule type="expression" dxfId="66" priority="188">
      <formula>AND(#REF!-#REF!&gt;500,(#REF!-#REF!)/#REF!&gt;10%)</formula>
    </cfRule>
  </conditionalFormatting>
  <conditionalFormatting sqref="E68:E81">
    <cfRule type="expression" dxfId="65" priority="124">
      <formula>AND(J68-K68&gt;1000,K68=0)</formula>
    </cfRule>
    <cfRule type="expression" dxfId="64" priority="125">
      <formula>AND(J68-K68&gt;1000,(J68-K68)/K68&gt;10%)</formula>
    </cfRule>
    <cfRule type="expression" dxfId="63" priority="126">
      <formula>AND(J68-K68&lt;-1000,(J68-K68)/K68&lt;-10%)</formula>
    </cfRule>
  </conditionalFormatting>
  <conditionalFormatting sqref="E87:E91">
    <cfRule type="expression" dxfId="62" priority="121">
      <formula>AND(J87-K87&gt;1000,K87=0)</formula>
    </cfRule>
    <cfRule type="expression" dxfId="61" priority="122">
      <formula>AND(J87-K87&gt;1000,(J87-K87)/K87&gt;10%)</formula>
    </cfRule>
    <cfRule type="expression" dxfId="60" priority="123">
      <formula>AND(J87-K87&lt;-1000,(J87-K87)/K87&lt;-10%)</formula>
    </cfRule>
  </conditionalFormatting>
  <conditionalFormatting sqref="E95:E99">
    <cfRule type="expression" dxfId="59" priority="118">
      <formula>AND(J95-K95&gt;1000,K95=0)</formula>
    </cfRule>
    <cfRule type="expression" dxfId="58" priority="119">
      <formula>AND(J95-K95&gt;1000,(J95-K95)/K95&gt;10%)</formula>
    </cfRule>
    <cfRule type="expression" dxfId="57" priority="120">
      <formula>AND(J95-K95&lt;-1000,(J95-K95)/K95&lt;-10%)</formula>
    </cfRule>
  </conditionalFormatting>
  <conditionalFormatting sqref="F15">
    <cfRule type="expression" dxfId="56" priority="31">
      <formula>AND(#REF!-#REF!&gt;500,#REF!=0)</formula>
    </cfRule>
    <cfRule type="expression" dxfId="55" priority="32">
      <formula>AND(#REF!-#REF!&gt;500,(#REF!-#REF!)/#REF!&gt;10%)</formula>
    </cfRule>
    <cfRule type="expression" dxfId="54" priority="33">
      <formula>AND(#REF!-#REF!&lt;-500,(#REF!-#REF!)/#REF!&lt;-10%)</formula>
    </cfRule>
  </conditionalFormatting>
  <conditionalFormatting sqref="H15">
    <cfRule type="expression" dxfId="53" priority="29">
      <formula>AND(#REF!-#REF!&gt;500,(#REF!-#REF!)/#REF!&gt;10%)</formula>
    </cfRule>
    <cfRule type="expression" dxfId="52" priority="30">
      <formula>AND(#REF!-#REF!&lt;-500,(#REF!-#REF!)/#REF!&lt;-10%)</formula>
    </cfRule>
    <cfRule type="expression" dxfId="51" priority="28">
      <formula>AND(#REF!-#REF!&gt;500,#REF!=0)</formula>
    </cfRule>
  </conditionalFormatting>
  <conditionalFormatting sqref="J15">
    <cfRule type="expression" dxfId="50" priority="27">
      <formula>AND(#REF!-#REF!&lt;-500,(#REF!-#REF!)/#REF!&lt;-10%)</formula>
    </cfRule>
    <cfRule type="expression" dxfId="49" priority="26">
      <formula>AND(#REF!-#REF!&gt;500,(#REF!-#REF!)/#REF!&gt;10%)</formula>
    </cfRule>
    <cfRule type="expression" dxfId="48" priority="25">
      <formula>AND(#REF!-#REF!&gt;500,#REF!=0)</formula>
    </cfRule>
  </conditionalFormatting>
  <conditionalFormatting sqref="L15">
    <cfRule type="expression" dxfId="47" priority="22">
      <formula>AND(#REF!-#REF!&gt;500,#REF!=0)</formula>
    </cfRule>
    <cfRule type="expression" dxfId="46" priority="24">
      <formula>AND(#REF!-#REF!&lt;-500,(#REF!-#REF!)/#REF!&lt;-10%)</formula>
    </cfRule>
    <cfRule type="expression" dxfId="45" priority="23">
      <formula>AND(#REF!-#REF!&gt;500,(#REF!-#REF!)/#REF!&gt;10%)</formula>
    </cfRule>
  </conditionalFormatting>
  <pageMargins left="0.7" right="0.7" top="0.75" bottom="0.75" header="0.3" footer="0.3"/>
  <ignoredErrors>
    <ignoredError sqref="B9 G49:G56 G68:G81 G95:G99 G60:G64 F40:G45 A95:A99 A40:C45 G91 A68:D81 A91 A87:D90 B91:D91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56C7-56E2-42F4-B798-9F2290717BE1}">
  <sheetPr codeName="Blad6"/>
  <dimension ref="A5:M111"/>
  <sheetViews>
    <sheetView showGridLines="0" zoomScaleNormal="100" workbookViewId="0">
      <pane ySplit="11" topLeftCell="A65" activePane="bottomLeft" state="frozen"/>
      <selection activeCell="M15" activeCellId="4" sqref="E15 G15 I15 K15 M15"/>
      <selection pane="bottomLeft" activeCell="A87" sqref="A87:D87"/>
    </sheetView>
  </sheetViews>
  <sheetFormatPr defaultColWidth="9.1796875" defaultRowHeight="12.5" x14ac:dyDescent="0.25"/>
  <cols>
    <col min="1" max="1" width="101.7265625" style="4" customWidth="1"/>
    <col min="2" max="7" width="13.7265625" style="4" customWidth="1"/>
    <col min="8" max="13" width="13.26953125" style="4" customWidth="1"/>
    <col min="14" max="16384" width="9.1796875" style="4"/>
  </cols>
  <sheetData>
    <row r="5" spans="1:13" ht="15.5" x14ac:dyDescent="0.35">
      <c r="A5" s="73" t="s">
        <v>44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25.5" customHeight="1" x14ac:dyDescent="0.25">
      <c r="A6" s="74" t="s">
        <v>46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8" spans="1:13" ht="15.5" x14ac:dyDescent="0.25">
      <c r="A8" s="6"/>
      <c r="B8" s="6"/>
      <c r="C8" s="6"/>
      <c r="D8" s="6"/>
      <c r="E8" s="6"/>
      <c r="F8" s="6"/>
      <c r="G8" s="6"/>
    </row>
    <row r="9" spans="1:13" ht="15.75" customHeight="1" x14ac:dyDescent="0.25">
      <c r="A9" s="12" t="s">
        <v>13</v>
      </c>
      <c r="B9" s="51">
        <f>'Activiteitenbegroting 1e jaar'!B9</f>
        <v>1</v>
      </c>
      <c r="C9" s="78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78"/>
      <c r="E9" s="78"/>
      <c r="F9" s="78"/>
      <c r="G9" s="78"/>
      <c r="H9" s="78"/>
      <c r="I9" s="78"/>
    </row>
    <row r="10" spans="1:13" ht="15.5" x14ac:dyDescent="0.25">
      <c r="B10" s="6"/>
      <c r="C10" s="6"/>
      <c r="D10" s="6"/>
      <c r="E10" s="6"/>
    </row>
    <row r="11" spans="1:13" ht="15.5" x14ac:dyDescent="0.25">
      <c r="A11" s="12" t="s">
        <v>56</v>
      </c>
      <c r="B11" s="25" t="str">
        <f>IF(B9&gt;3,'Activiteitenbegroting 3e jaar'!B11+1,"")</f>
        <v/>
      </c>
      <c r="C11" s="6"/>
      <c r="D11" s="6"/>
      <c r="E11" s="6"/>
      <c r="F11" s="25"/>
      <c r="G11" s="25"/>
      <c r="H11" s="22"/>
    </row>
    <row r="12" spans="1:13" ht="13" x14ac:dyDescent="0.3">
      <c r="A12" s="2"/>
      <c r="B12" s="41"/>
      <c r="C12" s="2"/>
      <c r="D12" s="2"/>
      <c r="E12" s="2"/>
    </row>
    <row r="13" spans="1:13" ht="77.5" x14ac:dyDescent="0.25">
      <c r="A13" s="24" t="s">
        <v>67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51</v>
      </c>
      <c r="J13" s="42" t="s">
        <v>18</v>
      </c>
      <c r="K13" s="33" t="s">
        <v>52</v>
      </c>
      <c r="L13" s="42" t="s">
        <v>18</v>
      </c>
      <c r="M13" s="33" t="s">
        <v>65</v>
      </c>
    </row>
    <row r="14" spans="1:13" ht="18" x14ac:dyDescent="0.25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ht="13" x14ac:dyDescent="0.3">
      <c r="A15" s="16" t="s">
        <v>45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5">
      <c r="A16" s="46" t="s">
        <v>47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ht="13" x14ac:dyDescent="0.3">
      <c r="A17" s="16" t="s">
        <v>48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ht="13" x14ac:dyDescent="0.3">
      <c r="A18" s="16" t="s">
        <v>48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:F19" si="1">IFERROR(G18/G$16,"")</f>
        <v/>
      </c>
      <c r="G18" s="47">
        <v>0</v>
      </c>
      <c r="H18" s="32" t="str">
        <f t="shared" ref="H18:H19" si="2">IFERROR(I18/I$16,"")</f>
        <v/>
      </c>
      <c r="I18" s="47">
        <v>0</v>
      </c>
      <c r="J18" s="32" t="str">
        <f t="shared" ref="J18:J19" si="3">IFERROR(K18/K$16,"")</f>
        <v/>
      </c>
      <c r="K18" s="47">
        <v>0</v>
      </c>
      <c r="L18" s="32" t="str">
        <f t="shared" ref="L18:L19" si="4">IFERROR(M18/M$16,"")</f>
        <v/>
      </c>
      <c r="M18" s="47">
        <v>0</v>
      </c>
    </row>
    <row r="19" spans="1:13" ht="13" x14ac:dyDescent="0.3">
      <c r="A19" s="16" t="s">
        <v>48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si="1"/>
        <v/>
      </c>
      <c r="G19" s="47">
        <v>0</v>
      </c>
      <c r="H19" s="32" t="str">
        <f t="shared" si="2"/>
        <v/>
      </c>
      <c r="I19" s="47">
        <v>0</v>
      </c>
      <c r="J19" s="32" t="str">
        <f t="shared" si="3"/>
        <v/>
      </c>
      <c r="K19" s="47">
        <v>0</v>
      </c>
      <c r="L19" s="32" t="str">
        <f t="shared" si="4"/>
        <v/>
      </c>
      <c r="M19" s="47">
        <v>0</v>
      </c>
    </row>
    <row r="20" spans="1:13" ht="13" x14ac:dyDescent="0.3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5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ht="13" x14ac:dyDescent="0.3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ht="13" x14ac:dyDescent="0.3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ht="13" x14ac:dyDescent="0.3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ht="13" x14ac:dyDescent="0.3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9" x14ac:dyDescent="0.3">
      <c r="A26" s="17" t="s">
        <v>66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5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5" x14ac:dyDescent="0.25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ht="13" x14ac:dyDescent="0.3">
      <c r="A29" s="19" t="s">
        <v>23</v>
      </c>
      <c r="B29" s="32" t="str">
        <f t="shared" ref="B29:B32" si="5">IFERROR(C29/(C$26+C$24),"")</f>
        <v/>
      </c>
      <c r="C29" s="47">
        <v>0</v>
      </c>
      <c r="D29" s="32" t="str">
        <f t="shared" ref="D29:D32" si="6">IFERROR(E29/(E$26+E$24),"")</f>
        <v/>
      </c>
      <c r="E29" s="47">
        <v>0</v>
      </c>
      <c r="F29" s="32" t="str">
        <f t="shared" ref="F29:F32" si="7">IFERROR(G29/(G$26+G$24),"")</f>
        <v/>
      </c>
      <c r="G29" s="47">
        <v>0</v>
      </c>
      <c r="H29" s="32" t="str">
        <f t="shared" ref="H29:H32" si="8">IFERROR(I29/(I$26+I$24),"")</f>
        <v/>
      </c>
      <c r="I29" s="47">
        <v>0</v>
      </c>
      <c r="J29" s="32" t="str">
        <f t="shared" ref="J29:J32" si="9">IFERROR(K29/(K$26+K$24),"")</f>
        <v/>
      </c>
      <c r="K29" s="47">
        <v>0</v>
      </c>
      <c r="L29" s="32" t="str">
        <f t="shared" ref="L29:L32" si="10">IFERROR(M29/(M$26+M$24),"")</f>
        <v/>
      </c>
      <c r="M29" s="47">
        <v>0</v>
      </c>
    </row>
    <row r="30" spans="1:13" ht="25.5" x14ac:dyDescent="0.25">
      <c r="A30" s="20" t="s">
        <v>50</v>
      </c>
      <c r="B30" s="32" t="str">
        <f t="shared" si="5"/>
        <v/>
      </c>
      <c r="C30" s="47">
        <v>0</v>
      </c>
      <c r="D30" s="32" t="str">
        <f t="shared" si="6"/>
        <v/>
      </c>
      <c r="E30" s="47">
        <v>0</v>
      </c>
      <c r="F30" s="32" t="str">
        <f t="shared" si="7"/>
        <v/>
      </c>
      <c r="G30" s="47">
        <v>0</v>
      </c>
      <c r="H30" s="32" t="str">
        <f t="shared" si="8"/>
        <v/>
      </c>
      <c r="I30" s="47">
        <v>0</v>
      </c>
      <c r="J30" s="32" t="str">
        <f t="shared" si="9"/>
        <v/>
      </c>
      <c r="K30" s="47">
        <v>0</v>
      </c>
      <c r="L30" s="32" t="str">
        <f t="shared" si="10"/>
        <v/>
      </c>
      <c r="M30" s="47">
        <v>0</v>
      </c>
    </row>
    <row r="31" spans="1:13" ht="25.5" x14ac:dyDescent="0.25">
      <c r="A31" s="20" t="s">
        <v>50</v>
      </c>
      <c r="B31" s="32" t="str">
        <f t="shared" si="5"/>
        <v/>
      </c>
      <c r="C31" s="47">
        <v>0</v>
      </c>
      <c r="D31" s="32" t="str">
        <f t="shared" si="6"/>
        <v/>
      </c>
      <c r="E31" s="47">
        <v>0</v>
      </c>
      <c r="F31" s="32" t="str">
        <f t="shared" si="7"/>
        <v/>
      </c>
      <c r="G31" s="47">
        <v>0</v>
      </c>
      <c r="H31" s="32" t="str">
        <f t="shared" si="8"/>
        <v/>
      </c>
      <c r="I31" s="47">
        <v>0</v>
      </c>
      <c r="J31" s="32" t="str">
        <f t="shared" si="9"/>
        <v/>
      </c>
      <c r="K31" s="47">
        <v>0</v>
      </c>
      <c r="L31" s="32" t="str">
        <f t="shared" si="10"/>
        <v/>
      </c>
      <c r="M31" s="47">
        <v>0</v>
      </c>
    </row>
    <row r="32" spans="1:13" ht="25.5" x14ac:dyDescent="0.25">
      <c r="A32" s="20" t="s">
        <v>50</v>
      </c>
      <c r="B32" s="32" t="str">
        <f t="shared" si="5"/>
        <v/>
      </c>
      <c r="C32" s="47">
        <v>0</v>
      </c>
      <c r="D32" s="32" t="str">
        <f t="shared" si="6"/>
        <v/>
      </c>
      <c r="E32" s="47">
        <v>0</v>
      </c>
      <c r="F32" s="32" t="str">
        <f t="shared" si="7"/>
        <v/>
      </c>
      <c r="G32" s="47">
        <v>0</v>
      </c>
      <c r="H32" s="32" t="str">
        <f t="shared" si="8"/>
        <v/>
      </c>
      <c r="I32" s="47">
        <v>0</v>
      </c>
      <c r="J32" s="32" t="str">
        <f t="shared" si="9"/>
        <v/>
      </c>
      <c r="K32" s="47">
        <v>0</v>
      </c>
      <c r="L32" s="32" t="str">
        <f t="shared" si="10"/>
        <v/>
      </c>
      <c r="M32" s="47">
        <v>0</v>
      </c>
    </row>
    <row r="33" spans="1:13" ht="13" x14ac:dyDescent="0.3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5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3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" thickTop="1" x14ac:dyDescent="0.25"/>
    <row r="38" spans="1:13" ht="28.5" thickBot="1" x14ac:dyDescent="0.3">
      <c r="A38" s="14" t="s">
        <v>38</v>
      </c>
      <c r="F38" s="27" t="str">
        <f>B11</f>
        <v/>
      </c>
      <c r="G38" s="27" t="str">
        <f>IFERROR(B11-1,"")</f>
        <v/>
      </c>
    </row>
    <row r="39" spans="1:13" ht="13.5" thickBot="1" x14ac:dyDescent="0.35">
      <c r="A39" s="7" t="s">
        <v>14</v>
      </c>
      <c r="B39" s="7"/>
      <c r="C39" s="7"/>
      <c r="D39" s="13" t="s">
        <v>15</v>
      </c>
      <c r="E39" s="13" t="s">
        <v>16</v>
      </c>
      <c r="F39" s="13" t="s">
        <v>39</v>
      </c>
      <c r="G39" s="13" t="s">
        <v>39</v>
      </c>
      <c r="H39" s="75" t="s">
        <v>64</v>
      </c>
      <c r="I39" s="76"/>
      <c r="J39" s="76"/>
      <c r="K39" s="76"/>
      <c r="L39" s="76"/>
      <c r="M39" s="77"/>
    </row>
    <row r="40" spans="1:13" x14ac:dyDescent="0.25">
      <c r="A40" s="72" t="str">
        <f>C13</f>
        <v>Functie 1; geef kort functie-benaming aan</v>
      </c>
      <c r="B40" s="72"/>
      <c r="C40" s="72"/>
      <c r="D40" s="49">
        <v>0</v>
      </c>
      <c r="E40" s="21">
        <f>C35</f>
        <v>0</v>
      </c>
      <c r="F40" s="11">
        <f>D40*E40</f>
        <v>0</v>
      </c>
      <c r="G40" s="11" t="str">
        <f>IF($B$9&gt;3,'Activiteitenbegroting 3e jaar'!F40,"")</f>
        <v/>
      </c>
      <c r="H40" s="61"/>
      <c r="I40" s="62"/>
      <c r="J40" s="62"/>
      <c r="K40" s="62"/>
      <c r="L40" s="62"/>
      <c r="M40" s="63"/>
    </row>
    <row r="41" spans="1:13" x14ac:dyDescent="0.25">
      <c r="A41" s="72" t="str">
        <f>E13</f>
        <v>Functie 2; geef kort functie-benaming aan</v>
      </c>
      <c r="B41" s="72"/>
      <c r="C41" s="72"/>
      <c r="D41" s="49">
        <v>0</v>
      </c>
      <c r="E41" s="21">
        <f>E35</f>
        <v>0</v>
      </c>
      <c r="F41" s="11">
        <f t="shared" ref="F41" si="11">D41*E41</f>
        <v>0</v>
      </c>
      <c r="G41" s="11" t="str">
        <f>IF($B$9&gt;3,'Activiteitenbegroting 3e jaar'!F41,"")</f>
        <v/>
      </c>
      <c r="H41" s="64"/>
      <c r="I41" s="65"/>
      <c r="J41" s="65"/>
      <c r="K41" s="65"/>
      <c r="L41" s="65"/>
      <c r="M41" s="66"/>
    </row>
    <row r="42" spans="1:13" x14ac:dyDescent="0.25">
      <c r="A42" s="72" t="str">
        <f>G13</f>
        <v>Functie 3; geef kort functie-benaming aan</v>
      </c>
      <c r="B42" s="72"/>
      <c r="C42" s="72"/>
      <c r="D42" s="49">
        <v>0</v>
      </c>
      <c r="E42" s="21">
        <f>G35</f>
        <v>0</v>
      </c>
      <c r="F42" s="11">
        <f t="shared" ref="F42:F44" si="12">D42*E42</f>
        <v>0</v>
      </c>
      <c r="G42" s="11" t="str">
        <f>IF($B$9&gt;3,'Activiteitenbegroting 3e jaar'!F42,"")</f>
        <v/>
      </c>
      <c r="H42" s="64"/>
      <c r="I42" s="65"/>
      <c r="J42" s="65"/>
      <c r="K42" s="65"/>
      <c r="L42" s="65"/>
      <c r="M42" s="66"/>
    </row>
    <row r="43" spans="1:13" x14ac:dyDescent="0.25">
      <c r="A43" s="72" t="str">
        <f>I13</f>
        <v>Functie 4; geef kort functie-benaming aan</v>
      </c>
      <c r="B43" s="72"/>
      <c r="C43" s="72"/>
      <c r="D43" s="49">
        <v>0</v>
      </c>
      <c r="E43" s="21">
        <f>I35</f>
        <v>0</v>
      </c>
      <c r="F43" s="11">
        <f t="shared" si="12"/>
        <v>0</v>
      </c>
      <c r="G43" s="11" t="str">
        <f>IF($B$9&gt;3,'Activiteitenbegroting 3e jaar'!F43,"")</f>
        <v/>
      </c>
      <c r="H43" s="64"/>
      <c r="I43" s="65"/>
      <c r="J43" s="65"/>
      <c r="K43" s="65"/>
      <c r="L43" s="65"/>
      <c r="M43" s="66"/>
    </row>
    <row r="44" spans="1:13" x14ac:dyDescent="0.25">
      <c r="A44" s="72" t="str">
        <f>K13</f>
        <v>Functie 5; geef kort functie-benaming aan</v>
      </c>
      <c r="B44" s="72"/>
      <c r="C44" s="72"/>
      <c r="D44" s="49">
        <v>0</v>
      </c>
      <c r="E44" s="21">
        <f>K35</f>
        <v>0</v>
      </c>
      <c r="F44" s="11">
        <f t="shared" si="12"/>
        <v>0</v>
      </c>
      <c r="G44" s="11" t="str">
        <f>IF($B$9&gt;3,'Activiteitenbegroting 3e jaar'!F44,"")</f>
        <v/>
      </c>
      <c r="H44" s="64"/>
      <c r="I44" s="65"/>
      <c r="J44" s="65"/>
      <c r="K44" s="65"/>
      <c r="L44" s="65"/>
      <c r="M44" s="66"/>
    </row>
    <row r="45" spans="1:13" x14ac:dyDescent="0.25">
      <c r="A45" s="72" t="str">
        <f>M13</f>
        <v>Functie 6; geef kort functie-benaming aan</v>
      </c>
      <c r="B45" s="72"/>
      <c r="C45" s="72"/>
      <c r="D45" s="49">
        <v>0</v>
      </c>
      <c r="E45" s="21">
        <f>M35</f>
        <v>0</v>
      </c>
      <c r="F45" s="11">
        <f>D45*E45</f>
        <v>0</v>
      </c>
      <c r="G45" s="11" t="str">
        <f>IF($B$9&gt;3,'Activiteitenbegroting 3e jaar'!F45,"")</f>
        <v/>
      </c>
      <c r="H45" s="64"/>
      <c r="I45" s="65"/>
      <c r="J45" s="65"/>
      <c r="K45" s="65"/>
      <c r="L45" s="65"/>
      <c r="M45" s="66"/>
    </row>
    <row r="46" spans="1:13" ht="13.5" thickBot="1" x14ac:dyDescent="0.3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G46" s="9">
        <f>SUM(G40:G45)</f>
        <v>0</v>
      </c>
      <c r="H46" s="67"/>
      <c r="I46" s="68"/>
      <c r="J46" s="68"/>
      <c r="K46" s="68"/>
      <c r="L46" s="68"/>
      <c r="M46" s="69"/>
    </row>
    <row r="47" spans="1:13" ht="14" thickTop="1" thickBot="1" x14ac:dyDescent="0.35">
      <c r="A47" s="2"/>
      <c r="B47" s="2"/>
      <c r="C47" s="2"/>
      <c r="D47" s="2"/>
      <c r="E47" s="2"/>
      <c r="F47" s="10"/>
      <c r="G47" s="10"/>
    </row>
    <row r="48" spans="1:13" ht="13.5" thickBot="1" x14ac:dyDescent="0.35">
      <c r="A48" s="7" t="s">
        <v>78</v>
      </c>
      <c r="B48" s="7"/>
      <c r="C48" s="7"/>
      <c r="D48" s="7"/>
      <c r="E48" s="7"/>
      <c r="F48" s="13" t="s">
        <v>39</v>
      </c>
      <c r="G48" s="13" t="s">
        <v>39</v>
      </c>
      <c r="H48" s="75" t="s">
        <v>64</v>
      </c>
      <c r="I48" s="76"/>
      <c r="J48" s="76"/>
      <c r="K48" s="76"/>
      <c r="L48" s="76"/>
      <c r="M48" s="77"/>
    </row>
    <row r="49" spans="1:13" x14ac:dyDescent="0.25">
      <c r="A49" s="72" t="s">
        <v>0</v>
      </c>
      <c r="B49" s="72"/>
      <c r="C49" s="72"/>
      <c r="D49" s="72"/>
      <c r="F49" s="1">
        <v>0</v>
      </c>
      <c r="G49" s="11" t="str">
        <f>IF($B$9&gt;3,'Activiteitenbegroting 3e jaar'!F49,"")</f>
        <v/>
      </c>
      <c r="H49" s="61"/>
      <c r="I49" s="62"/>
      <c r="J49" s="62"/>
      <c r="K49" s="62"/>
      <c r="L49" s="62"/>
      <c r="M49" s="63"/>
    </row>
    <row r="50" spans="1:13" x14ac:dyDescent="0.25">
      <c r="A50" s="72" t="s">
        <v>1</v>
      </c>
      <c r="B50" s="72"/>
      <c r="C50" s="72"/>
      <c r="D50" s="72"/>
      <c r="F50" s="1">
        <v>0</v>
      </c>
      <c r="G50" s="11" t="str">
        <f>IF($B$9&gt;3,'Activiteitenbegroting 3e jaar'!F50,"")</f>
        <v/>
      </c>
      <c r="H50" s="64"/>
      <c r="I50" s="65"/>
      <c r="J50" s="65"/>
      <c r="K50" s="65"/>
      <c r="L50" s="65"/>
      <c r="M50" s="66"/>
    </row>
    <row r="51" spans="1:13" x14ac:dyDescent="0.25">
      <c r="A51" s="72" t="s">
        <v>32</v>
      </c>
      <c r="B51" s="72"/>
      <c r="C51" s="72"/>
      <c r="D51" s="72"/>
      <c r="F51" s="1">
        <v>0</v>
      </c>
      <c r="G51" s="11" t="str">
        <f>IF($B$9&gt;3,'Activiteitenbegroting 3e jaar'!F51,"")</f>
        <v/>
      </c>
      <c r="H51" s="64"/>
      <c r="I51" s="65"/>
      <c r="J51" s="65"/>
      <c r="K51" s="65"/>
      <c r="L51" s="65"/>
      <c r="M51" s="66"/>
    </row>
    <row r="52" spans="1:13" x14ac:dyDescent="0.25">
      <c r="A52" s="72" t="s">
        <v>2</v>
      </c>
      <c r="B52" s="72"/>
      <c r="C52" s="72"/>
      <c r="D52" s="72"/>
      <c r="F52" s="1">
        <v>0</v>
      </c>
      <c r="G52" s="11" t="str">
        <f>IF($B$9&gt;3,'Activiteitenbegroting 3e jaar'!F52,"")</f>
        <v/>
      </c>
      <c r="H52" s="64"/>
      <c r="I52" s="65"/>
      <c r="J52" s="65"/>
      <c r="K52" s="65"/>
      <c r="L52" s="65"/>
      <c r="M52" s="66"/>
    </row>
    <row r="53" spans="1:13" x14ac:dyDescent="0.25">
      <c r="A53" s="72" t="s">
        <v>3</v>
      </c>
      <c r="B53" s="72"/>
      <c r="C53" s="72"/>
      <c r="D53" s="72"/>
      <c r="F53" s="1">
        <v>0</v>
      </c>
      <c r="G53" s="11" t="str">
        <f>IF($B$9&gt;3,'Activiteitenbegroting 3e jaar'!F53,"")</f>
        <v/>
      </c>
      <c r="H53" s="64"/>
      <c r="I53" s="65"/>
      <c r="J53" s="65"/>
      <c r="K53" s="65"/>
      <c r="L53" s="65"/>
      <c r="M53" s="66"/>
    </row>
    <row r="54" spans="1:13" x14ac:dyDescent="0.25">
      <c r="A54" s="72" t="s">
        <v>4</v>
      </c>
      <c r="B54" s="72"/>
      <c r="C54" s="72"/>
      <c r="D54" s="72"/>
      <c r="F54" s="1">
        <v>0</v>
      </c>
      <c r="G54" s="11" t="str">
        <f>IF($B$9&gt;3,'Activiteitenbegroting 3e jaar'!F54,"")</f>
        <v/>
      </c>
      <c r="H54" s="64"/>
      <c r="I54" s="65"/>
      <c r="J54" s="65"/>
      <c r="K54" s="65"/>
      <c r="L54" s="65"/>
      <c r="M54" s="66"/>
    </row>
    <row r="55" spans="1:13" x14ac:dyDescent="0.25">
      <c r="A55" s="72" t="s">
        <v>5</v>
      </c>
      <c r="B55" s="72"/>
      <c r="C55" s="72"/>
      <c r="D55" s="72"/>
      <c r="F55" s="1">
        <v>0</v>
      </c>
      <c r="G55" s="11" t="str">
        <f>IF($B$9&gt;3,'Activiteitenbegroting 3e jaar'!F55,"")</f>
        <v/>
      </c>
      <c r="H55" s="64"/>
      <c r="I55" s="65"/>
      <c r="J55" s="65"/>
      <c r="K55" s="65"/>
      <c r="L55" s="65"/>
      <c r="M55" s="66"/>
    </row>
    <row r="56" spans="1:13" x14ac:dyDescent="0.25">
      <c r="A56" s="72" t="s">
        <v>77</v>
      </c>
      <c r="B56" s="72"/>
      <c r="C56" s="72"/>
      <c r="D56" s="72"/>
      <c r="F56" s="1">
        <v>0</v>
      </c>
      <c r="G56" s="11" t="str">
        <f>IF($B$9&gt;3,'Activiteitenbegroting 3e jaar'!F56,"")</f>
        <v/>
      </c>
      <c r="H56" s="64"/>
      <c r="I56" s="65"/>
      <c r="J56" s="65"/>
      <c r="K56" s="65"/>
      <c r="L56" s="65"/>
      <c r="M56" s="66"/>
    </row>
    <row r="57" spans="1:13" ht="13.5" thickBot="1" x14ac:dyDescent="0.35">
      <c r="A57" s="8" t="s">
        <v>37</v>
      </c>
      <c r="B57" s="8"/>
      <c r="C57" s="8"/>
      <c r="D57" s="8"/>
      <c r="E57" s="8"/>
      <c r="F57" s="9">
        <f>SUM(F49:F56)</f>
        <v>0</v>
      </c>
      <c r="G57" s="9">
        <f>SUM(G49:G56)</f>
        <v>0</v>
      </c>
      <c r="H57" s="67"/>
      <c r="I57" s="68"/>
      <c r="J57" s="68"/>
      <c r="K57" s="68"/>
      <c r="L57" s="68"/>
      <c r="M57" s="69"/>
    </row>
    <row r="58" spans="1:13" ht="13.5" thickTop="1" thickBot="1" x14ac:dyDescent="0.3"/>
    <row r="59" spans="1:13" ht="13.5" thickBot="1" x14ac:dyDescent="0.35">
      <c r="A59" s="7" t="s">
        <v>79</v>
      </c>
      <c r="B59" s="7"/>
      <c r="C59" s="7"/>
      <c r="D59" s="7"/>
      <c r="E59" s="7"/>
      <c r="F59" s="13" t="s">
        <v>39</v>
      </c>
      <c r="G59" s="13" t="s">
        <v>39</v>
      </c>
      <c r="H59" s="75" t="s">
        <v>64</v>
      </c>
      <c r="I59" s="76"/>
      <c r="J59" s="76"/>
      <c r="K59" s="76"/>
      <c r="L59" s="76"/>
      <c r="M59" s="77"/>
    </row>
    <row r="60" spans="1:13" x14ac:dyDescent="0.25">
      <c r="A60" s="72" t="s">
        <v>33</v>
      </c>
      <c r="B60" s="72"/>
      <c r="C60" s="72"/>
      <c r="D60" s="72"/>
      <c r="F60" s="1">
        <v>0</v>
      </c>
      <c r="G60" s="11" t="str">
        <f>IF($B$9&gt;3,'Activiteitenbegroting 3e jaar'!F60,"")</f>
        <v/>
      </c>
      <c r="H60" s="61"/>
      <c r="I60" s="62"/>
      <c r="J60" s="62"/>
      <c r="K60" s="62"/>
      <c r="L60" s="62"/>
      <c r="M60" s="63"/>
    </row>
    <row r="61" spans="1:13" x14ac:dyDescent="0.25">
      <c r="A61" s="72" t="s">
        <v>34</v>
      </c>
      <c r="B61" s="72"/>
      <c r="C61" s="72"/>
      <c r="D61" s="72"/>
      <c r="F61" s="1">
        <v>0</v>
      </c>
      <c r="G61" s="11" t="str">
        <f>IF($B$9&gt;3,'Activiteitenbegroting 3e jaar'!F61,"")</f>
        <v/>
      </c>
      <c r="H61" s="64"/>
      <c r="I61" s="65"/>
      <c r="J61" s="65"/>
      <c r="K61" s="65"/>
      <c r="L61" s="65"/>
      <c r="M61" s="66"/>
    </row>
    <row r="62" spans="1:13" x14ac:dyDescent="0.25">
      <c r="A62" s="72" t="s">
        <v>35</v>
      </c>
      <c r="B62" s="72"/>
      <c r="C62" s="72"/>
      <c r="D62" s="72"/>
      <c r="F62" s="1">
        <v>0</v>
      </c>
      <c r="G62" s="11" t="str">
        <f>IF($B$9&gt;3,'Activiteitenbegroting 3e jaar'!F62,"")</f>
        <v/>
      </c>
      <c r="H62" s="64"/>
      <c r="I62" s="65"/>
      <c r="J62" s="65"/>
      <c r="K62" s="65"/>
      <c r="L62" s="65"/>
      <c r="M62" s="66"/>
    </row>
    <row r="63" spans="1:13" x14ac:dyDescent="0.25">
      <c r="A63" s="72" t="s">
        <v>5</v>
      </c>
      <c r="B63" s="72"/>
      <c r="C63" s="72"/>
      <c r="D63" s="72"/>
      <c r="F63" s="1">
        <v>0</v>
      </c>
      <c r="G63" s="11" t="str">
        <f>IF($B$9&gt;3,'Activiteitenbegroting 3e jaar'!F63,"")</f>
        <v/>
      </c>
      <c r="H63" s="64"/>
      <c r="I63" s="65"/>
      <c r="J63" s="65"/>
      <c r="K63" s="65"/>
      <c r="L63" s="65"/>
      <c r="M63" s="66"/>
    </row>
    <row r="64" spans="1:13" x14ac:dyDescent="0.25">
      <c r="A64" s="72" t="s">
        <v>36</v>
      </c>
      <c r="B64" s="72"/>
      <c r="C64" s="72"/>
      <c r="D64" s="72"/>
      <c r="F64" s="1">
        <v>0</v>
      </c>
      <c r="G64" s="11" t="str">
        <f>IF($B$9&gt;3,'Activiteitenbegroting 3e jaar'!F64,"")</f>
        <v/>
      </c>
      <c r="H64" s="64"/>
      <c r="I64" s="65"/>
      <c r="J64" s="65"/>
      <c r="K64" s="65"/>
      <c r="L64" s="65"/>
      <c r="M64" s="66"/>
    </row>
    <row r="65" spans="1:13" ht="13.5" thickBot="1" x14ac:dyDescent="0.35">
      <c r="A65" s="8" t="s">
        <v>8</v>
      </c>
      <c r="B65" s="8"/>
      <c r="C65" s="8"/>
      <c r="D65" s="8"/>
      <c r="E65" s="8"/>
      <c r="F65" s="9">
        <f>SUM(F60:F64)</f>
        <v>0</v>
      </c>
      <c r="G65" s="9">
        <f>SUM(G60:G64)</f>
        <v>0</v>
      </c>
      <c r="H65" s="67"/>
      <c r="I65" s="68"/>
      <c r="J65" s="68"/>
      <c r="K65" s="68"/>
      <c r="L65" s="68"/>
      <c r="M65" s="69"/>
    </row>
    <row r="66" spans="1:13" ht="14" thickTop="1" thickBot="1" x14ac:dyDescent="0.35">
      <c r="A66" s="2"/>
      <c r="B66" s="2"/>
      <c r="C66" s="2"/>
      <c r="D66" s="2"/>
      <c r="E66" s="2"/>
      <c r="F66" s="10"/>
      <c r="G66" s="10"/>
    </row>
    <row r="67" spans="1:13" ht="13.5" thickBot="1" x14ac:dyDescent="0.35">
      <c r="A67" s="7" t="s">
        <v>6</v>
      </c>
      <c r="B67" s="7"/>
      <c r="C67" s="7"/>
      <c r="D67" s="7"/>
      <c r="E67" s="7"/>
      <c r="F67" s="13" t="s">
        <v>39</v>
      </c>
      <c r="G67" s="13" t="s">
        <v>39</v>
      </c>
      <c r="H67" s="75" t="s">
        <v>64</v>
      </c>
      <c r="I67" s="76"/>
      <c r="J67" s="76"/>
      <c r="K67" s="76"/>
      <c r="L67" s="76"/>
      <c r="M67" s="77"/>
    </row>
    <row r="68" spans="1:13" ht="12.75" customHeight="1" x14ac:dyDescent="0.25">
      <c r="A68" s="71" t="str">
        <f>'Activiteitenbegroting 1e jaar'!A68</f>
        <v>Omschrijf hier kort de aard van de activiteitkosten, deze mogen niet ook al in de hierboven vermelde kosten zijn opgenomen</v>
      </c>
      <c r="B68" s="71"/>
      <c r="C68" s="71"/>
      <c r="D68" s="71"/>
      <c r="E68" s="29"/>
      <c r="F68" s="1">
        <v>0</v>
      </c>
      <c r="G68" s="11" t="str">
        <f>IF($B$9&gt;3,'Activiteitenbegroting 3e jaar'!F68,"")</f>
        <v/>
      </c>
      <c r="H68" s="61"/>
      <c r="I68" s="62"/>
      <c r="J68" s="62"/>
      <c r="K68" s="62"/>
      <c r="L68" s="62"/>
      <c r="M68" s="63"/>
    </row>
    <row r="69" spans="1:13" ht="15" customHeight="1" x14ac:dyDescent="0.25">
      <c r="A69" s="71" t="str">
        <f>'Activiteitenbegroting 1e jaar'!A69</f>
        <v>Omschrijf hier kort de aard van de activiteitkosten, deze mogen niet ook al in de hierboven vermelde kosten zijn opgenomen</v>
      </c>
      <c r="B69" s="71"/>
      <c r="C69" s="71"/>
      <c r="D69" s="71"/>
      <c r="E69" s="29"/>
      <c r="F69" s="1">
        <v>0</v>
      </c>
      <c r="G69" s="11" t="str">
        <f>IF($B$9&gt;3,'Activiteitenbegroting 3e jaar'!F69,"")</f>
        <v/>
      </c>
      <c r="H69" s="64"/>
      <c r="I69" s="65"/>
      <c r="J69" s="65"/>
      <c r="K69" s="65"/>
      <c r="L69" s="65"/>
      <c r="M69" s="66"/>
    </row>
    <row r="70" spans="1:13" ht="15" customHeight="1" x14ac:dyDescent="0.25">
      <c r="A70" s="71" t="str">
        <f>'Activiteitenbegroting 1e jaar'!A70</f>
        <v>Omschrijf hier kort de aard van de activiteitkosten, deze mogen niet ook al in de hierboven vermelde kosten zijn opgenomen</v>
      </c>
      <c r="B70" s="71"/>
      <c r="C70" s="71"/>
      <c r="D70" s="71"/>
      <c r="E70" s="29"/>
      <c r="F70" s="1">
        <v>0</v>
      </c>
      <c r="G70" s="11" t="str">
        <f>IF($B$9&gt;3,'Activiteitenbegroting 3e jaar'!F70,"")</f>
        <v/>
      </c>
      <c r="H70" s="64"/>
      <c r="I70" s="65"/>
      <c r="J70" s="65"/>
      <c r="K70" s="65"/>
      <c r="L70" s="65"/>
      <c r="M70" s="66"/>
    </row>
    <row r="71" spans="1:13" ht="15" customHeight="1" x14ac:dyDescent="0.25">
      <c r="A71" s="71" t="str">
        <f>'Activiteitenbegroting 1e jaar'!A71</f>
        <v>Omschrijf hier kort de aard van de activiteitkosten, deze mogen niet ook al in de hierboven vermelde kosten zijn opgenomen</v>
      </c>
      <c r="B71" s="71"/>
      <c r="C71" s="71"/>
      <c r="D71" s="71"/>
      <c r="E71" s="29"/>
      <c r="F71" s="1">
        <v>0</v>
      </c>
      <c r="G71" s="11" t="str">
        <f>IF($B$9&gt;3,'Activiteitenbegroting 3e jaar'!F71,"")</f>
        <v/>
      </c>
      <c r="H71" s="64"/>
      <c r="I71" s="65"/>
      <c r="J71" s="65"/>
      <c r="K71" s="65"/>
      <c r="L71" s="65"/>
      <c r="M71" s="66"/>
    </row>
    <row r="72" spans="1:13" ht="15" customHeight="1" x14ac:dyDescent="0.25">
      <c r="A72" s="71" t="str">
        <f>'Activiteitenbegroting 1e jaar'!A72</f>
        <v>Omschrijf hier kort de aard van de activiteitkosten, deze mogen niet ook al in de hierboven vermelde kosten zijn opgenomen</v>
      </c>
      <c r="B72" s="71"/>
      <c r="C72" s="71"/>
      <c r="D72" s="71"/>
      <c r="E72" s="29"/>
      <c r="F72" s="1">
        <v>0</v>
      </c>
      <c r="G72" s="11" t="str">
        <f>IF($B$9&gt;3,'Activiteitenbegroting 3e jaar'!F72,"")</f>
        <v/>
      </c>
      <c r="H72" s="64"/>
      <c r="I72" s="65"/>
      <c r="J72" s="65"/>
      <c r="K72" s="65"/>
      <c r="L72" s="65"/>
      <c r="M72" s="66"/>
    </row>
    <row r="73" spans="1:13" ht="15" customHeight="1" x14ac:dyDescent="0.25">
      <c r="A73" s="71" t="str">
        <f>'Activiteitenbegroting 1e jaar'!A73</f>
        <v>Omschrijf hier kort de aard van de activiteitkosten, deze mogen niet ook al in de hierboven vermelde kosten zijn opgenomen</v>
      </c>
      <c r="B73" s="71"/>
      <c r="C73" s="71"/>
      <c r="D73" s="71"/>
      <c r="E73" s="29"/>
      <c r="F73" s="1">
        <v>0</v>
      </c>
      <c r="G73" s="11" t="str">
        <f>IF($B$9&gt;3,'Activiteitenbegroting 3e jaar'!F73,"")</f>
        <v/>
      </c>
      <c r="H73" s="64"/>
      <c r="I73" s="65"/>
      <c r="J73" s="65"/>
      <c r="K73" s="65"/>
      <c r="L73" s="65"/>
      <c r="M73" s="66"/>
    </row>
    <row r="74" spans="1:13" ht="15" customHeight="1" x14ac:dyDescent="0.25">
      <c r="A74" s="71" t="str">
        <f>'Activiteitenbegroting 1e jaar'!A74</f>
        <v>Omschrijf hier kort de aard van de activiteitkosten, deze mogen niet ook al in de hierboven vermelde kosten zijn opgenomen</v>
      </c>
      <c r="B74" s="71"/>
      <c r="C74" s="71"/>
      <c r="D74" s="71"/>
      <c r="E74" s="29"/>
      <c r="F74" s="1">
        <v>0</v>
      </c>
      <c r="G74" s="11" t="str">
        <f>IF($B$9&gt;3,'Activiteitenbegroting 3e jaar'!F74,"")</f>
        <v/>
      </c>
      <c r="H74" s="64"/>
      <c r="I74" s="65"/>
      <c r="J74" s="65"/>
      <c r="K74" s="65"/>
      <c r="L74" s="65"/>
      <c r="M74" s="66"/>
    </row>
    <row r="75" spans="1:13" ht="15" customHeight="1" x14ac:dyDescent="0.25">
      <c r="A75" s="71" t="str">
        <f>'Activiteitenbegroting 1e jaar'!A75</f>
        <v>Omschrijf hier kort de aard van de activiteitkosten, deze mogen niet ook al in de hierboven vermelde kosten zijn opgenomen</v>
      </c>
      <c r="B75" s="71"/>
      <c r="C75" s="71"/>
      <c r="D75" s="71"/>
      <c r="E75" s="29"/>
      <c r="F75" s="1">
        <v>0</v>
      </c>
      <c r="G75" s="11" t="str">
        <f>IF($B$9&gt;3,'Activiteitenbegroting 3e jaar'!F75,"")</f>
        <v/>
      </c>
      <c r="H75" s="64"/>
      <c r="I75" s="65"/>
      <c r="J75" s="65"/>
      <c r="K75" s="65"/>
      <c r="L75" s="65"/>
      <c r="M75" s="66"/>
    </row>
    <row r="76" spans="1:13" ht="15" customHeight="1" x14ac:dyDescent="0.25">
      <c r="A76" s="71" t="str">
        <f>'Activiteitenbegroting 1e jaar'!A76</f>
        <v>Omschrijf hier kort de aard van de activiteitkosten, deze mogen niet ook al in de hierboven vermelde kosten zijn opgenomen</v>
      </c>
      <c r="B76" s="71"/>
      <c r="C76" s="71"/>
      <c r="D76" s="71"/>
      <c r="E76" s="29"/>
      <c r="F76" s="1">
        <v>0</v>
      </c>
      <c r="G76" s="11" t="str">
        <f>IF($B$9&gt;3,'Activiteitenbegroting 3e jaar'!F76,"")</f>
        <v/>
      </c>
      <c r="H76" s="64"/>
      <c r="I76" s="65"/>
      <c r="J76" s="65"/>
      <c r="K76" s="65"/>
      <c r="L76" s="65"/>
      <c r="M76" s="66"/>
    </row>
    <row r="77" spans="1:13" ht="15" customHeight="1" x14ac:dyDescent="0.25">
      <c r="A77" s="71" t="str">
        <f>'Activiteitenbegroting 1e jaar'!A77</f>
        <v>Omschrijf hier kort de aard van de activiteitkosten, deze mogen niet ook al in de hierboven vermelde kosten zijn opgenomen</v>
      </c>
      <c r="B77" s="71"/>
      <c r="C77" s="71"/>
      <c r="D77" s="71"/>
      <c r="E77" s="29"/>
      <c r="F77" s="1">
        <v>0</v>
      </c>
      <c r="G77" s="11" t="str">
        <f>IF($B$9&gt;3,'Activiteitenbegroting 3e jaar'!F77,"")</f>
        <v/>
      </c>
      <c r="H77" s="64"/>
      <c r="I77" s="65"/>
      <c r="J77" s="65"/>
      <c r="K77" s="65"/>
      <c r="L77" s="65"/>
      <c r="M77" s="66"/>
    </row>
    <row r="78" spans="1:13" ht="15" customHeight="1" x14ac:dyDescent="0.25">
      <c r="A78" s="71" t="str">
        <f>'Activiteitenbegroting 1e jaar'!A78</f>
        <v>Omschrijf hier kort de aard van de activiteitkosten, deze mogen niet ook al in de hierboven vermelde kosten zijn opgenomen</v>
      </c>
      <c r="B78" s="71"/>
      <c r="C78" s="71"/>
      <c r="D78" s="71"/>
      <c r="E78" s="29"/>
      <c r="F78" s="1">
        <v>0</v>
      </c>
      <c r="G78" s="11" t="str">
        <f>IF($B$9&gt;3,'Activiteitenbegroting 3e jaar'!F78,"")</f>
        <v/>
      </c>
      <c r="H78" s="64"/>
      <c r="I78" s="65"/>
      <c r="J78" s="65"/>
      <c r="K78" s="65"/>
      <c r="L78" s="65"/>
      <c r="M78" s="66"/>
    </row>
    <row r="79" spans="1:13" ht="15" customHeight="1" x14ac:dyDescent="0.25">
      <c r="A79" s="71" t="str">
        <f>'Activiteitenbegroting 1e jaar'!A79</f>
        <v>Omschrijf hier kort de aard van de activiteitkosten, deze mogen niet ook al in de hierboven vermelde kosten zijn opgenomen</v>
      </c>
      <c r="B79" s="71"/>
      <c r="C79" s="71"/>
      <c r="D79" s="71"/>
      <c r="E79" s="29"/>
      <c r="F79" s="1">
        <v>0</v>
      </c>
      <c r="G79" s="11" t="str">
        <f>IF($B$9&gt;3,'Activiteitenbegroting 3e jaar'!F79,"")</f>
        <v/>
      </c>
      <c r="H79" s="64"/>
      <c r="I79" s="65"/>
      <c r="J79" s="65"/>
      <c r="K79" s="65"/>
      <c r="L79" s="65"/>
      <c r="M79" s="66"/>
    </row>
    <row r="80" spans="1:13" ht="15" customHeight="1" x14ac:dyDescent="0.25">
      <c r="A80" s="71" t="str">
        <f>'Activiteitenbegroting 1e jaar'!A80</f>
        <v>Omschrijf hier kort de aard van de activiteitkosten, deze mogen niet ook al in de hierboven vermelde kosten zijn opgenomen</v>
      </c>
      <c r="B80" s="71"/>
      <c r="C80" s="71"/>
      <c r="D80" s="71"/>
      <c r="E80" s="29"/>
      <c r="F80" s="1">
        <v>0</v>
      </c>
      <c r="G80" s="11" t="str">
        <f>IF($B$9&gt;3,'Activiteitenbegroting 3e jaar'!F80,"")</f>
        <v/>
      </c>
      <c r="H80" s="64"/>
      <c r="I80" s="65"/>
      <c r="J80" s="65"/>
      <c r="K80" s="65"/>
      <c r="L80" s="65"/>
      <c r="M80" s="66"/>
    </row>
    <row r="81" spans="1:13" ht="15" customHeight="1" x14ac:dyDescent="0.25">
      <c r="A81" s="71" t="str">
        <f>'Activiteitenbegroting 1e jaar'!A81</f>
        <v>Omschrijf hier kort de aard van de activiteitkosten, deze mogen niet ook al in de hierboven vermelde kosten zijn opgenomen</v>
      </c>
      <c r="B81" s="71"/>
      <c r="C81" s="71"/>
      <c r="D81" s="71"/>
      <c r="E81" s="29"/>
      <c r="F81" s="1">
        <v>0</v>
      </c>
      <c r="G81" s="11" t="str">
        <f>IF($B$9&gt;3,'Activiteitenbegroting 3e jaar'!F81,"")</f>
        <v/>
      </c>
      <c r="H81" s="64"/>
      <c r="I81" s="65"/>
      <c r="J81" s="65"/>
      <c r="K81" s="65"/>
      <c r="L81" s="65"/>
      <c r="M81" s="66"/>
    </row>
    <row r="82" spans="1:13" ht="15.75" customHeight="1" thickBot="1" x14ac:dyDescent="0.35">
      <c r="A82" s="8" t="s">
        <v>7</v>
      </c>
      <c r="B82" s="8"/>
      <c r="C82" s="8"/>
      <c r="D82" s="8"/>
      <c r="E82" s="8"/>
      <c r="F82" s="9">
        <f>SUM(F68:F81)</f>
        <v>0</v>
      </c>
      <c r="G82" s="9">
        <f>SUM(G68:G81)</f>
        <v>0</v>
      </c>
      <c r="H82" s="67"/>
      <c r="I82" s="68"/>
      <c r="J82" s="68"/>
      <c r="K82" s="68"/>
      <c r="L82" s="68"/>
      <c r="M82" s="69"/>
    </row>
    <row r="83" spans="1:13" ht="15.75" customHeight="1" thickTop="1" x14ac:dyDescent="0.3">
      <c r="A83" s="2"/>
      <c r="B83" s="2"/>
      <c r="C83" s="2"/>
      <c r="D83" s="2"/>
      <c r="E83" s="2"/>
      <c r="F83" s="10"/>
      <c r="G83" s="10"/>
    </row>
    <row r="84" spans="1:13" ht="15.75" customHeight="1" thickBot="1" x14ac:dyDescent="0.35">
      <c r="A84" s="8" t="s">
        <v>42</v>
      </c>
      <c r="B84" s="8"/>
      <c r="C84" s="8"/>
      <c r="D84" s="8"/>
      <c r="E84" s="8"/>
      <c r="F84" s="9">
        <f>F82+F65+F57+F46</f>
        <v>0</v>
      </c>
      <c r="G84" s="9">
        <f>G82+G65+G57+G46</f>
        <v>0</v>
      </c>
    </row>
    <row r="85" spans="1:13" ht="15.75" customHeight="1" thickTop="1" thickBot="1" x14ac:dyDescent="0.35">
      <c r="A85" s="2"/>
      <c r="B85" s="2"/>
      <c r="C85" s="2"/>
      <c r="D85" s="2"/>
      <c r="E85" s="2"/>
      <c r="F85" s="10"/>
      <c r="G85" s="10"/>
    </row>
    <row r="86" spans="1:13" ht="15" customHeight="1" thickBot="1" x14ac:dyDescent="0.35">
      <c r="A86" s="7" t="s">
        <v>62</v>
      </c>
      <c r="B86" s="7"/>
      <c r="C86" s="7"/>
      <c r="D86" s="7"/>
      <c r="E86" s="7"/>
      <c r="F86" s="13" t="s">
        <v>40</v>
      </c>
      <c r="G86" s="13" t="s">
        <v>40</v>
      </c>
      <c r="H86" s="75" t="s">
        <v>64</v>
      </c>
      <c r="I86" s="76"/>
      <c r="J86" s="76"/>
      <c r="K86" s="76"/>
      <c r="L86" s="76"/>
      <c r="M86" s="77"/>
    </row>
    <row r="87" spans="1:13" ht="15" customHeight="1" x14ac:dyDescent="0.25">
      <c r="A87" s="71" t="str">
        <f>'Activiteitenbegroting 1e jaar'!A87</f>
        <v>Omschrijf hier de aard en de bron inkomsten van deelnemers, geef het aantal deelnemers x het bijdragebedrag of contributiebedrag per jaar aan</v>
      </c>
      <c r="B87" s="71"/>
      <c r="C87" s="71"/>
      <c r="D87" s="71"/>
      <c r="E87" s="29"/>
      <c r="F87" s="1">
        <v>0</v>
      </c>
      <c r="G87" s="11" t="str">
        <f>IF($B$9&gt;3,'Activiteitenbegroting 3e jaar'!F87,"")</f>
        <v/>
      </c>
      <c r="H87" s="61"/>
      <c r="I87" s="62"/>
      <c r="J87" s="62"/>
      <c r="K87" s="62"/>
      <c r="L87" s="62"/>
      <c r="M87" s="63"/>
    </row>
    <row r="88" spans="1:13" ht="15" customHeight="1" x14ac:dyDescent="0.25">
      <c r="A88" s="71" t="str">
        <f>'Activiteitenbegroting 1e jaar'!A88</f>
        <v>Omschrijf hier de aard en de bron inkomsten van deelnemers, geef het aantal deelnemers x het bijdragebedrag of contributiebedrag per jaar aan</v>
      </c>
      <c r="B88" s="71"/>
      <c r="C88" s="71"/>
      <c r="D88" s="71"/>
      <c r="E88" s="29"/>
      <c r="F88" s="1">
        <v>0</v>
      </c>
      <c r="G88" s="11" t="str">
        <f>IF($B$9&gt;3,'Activiteitenbegroting 3e jaar'!F88,"")</f>
        <v/>
      </c>
      <c r="H88" s="64"/>
      <c r="I88" s="65"/>
      <c r="J88" s="65"/>
      <c r="K88" s="65"/>
      <c r="L88" s="65"/>
      <c r="M88" s="66"/>
    </row>
    <row r="89" spans="1:13" ht="15" customHeight="1" x14ac:dyDescent="0.25">
      <c r="A89" s="71" t="str">
        <f>'Activiteitenbegroting 1e jaar'!A89</f>
        <v>Omschrijf hier de aard en de bron inkomsten van deelnemers, geef het aantal deelnemers x het bijdragebedrag of contributiebedrag per jaar aan</v>
      </c>
      <c r="B89" s="71"/>
      <c r="C89" s="71"/>
      <c r="D89" s="71"/>
      <c r="E89" s="29"/>
      <c r="F89" s="1">
        <v>0</v>
      </c>
      <c r="G89" s="11" t="str">
        <f>IF($B$9&gt;3,'Activiteitenbegroting 3e jaar'!F89,"")</f>
        <v/>
      </c>
      <c r="H89" s="64"/>
      <c r="I89" s="65"/>
      <c r="J89" s="65"/>
      <c r="K89" s="65"/>
      <c r="L89" s="65"/>
      <c r="M89" s="66"/>
    </row>
    <row r="90" spans="1:13" ht="15" customHeight="1" x14ac:dyDescent="0.25">
      <c r="A90" s="71" t="str">
        <f>'Activiteitenbegroting 1e jaar'!A90</f>
        <v>Omschrijf hier de aard en de bron inkomsten van deelnemers, geef het aantal deelnemers x het bijdragebedrag of contributiebedrag per jaar aan</v>
      </c>
      <c r="B90" s="71"/>
      <c r="C90" s="71"/>
      <c r="D90" s="71"/>
      <c r="E90" s="29"/>
      <c r="F90" s="1">
        <v>0</v>
      </c>
      <c r="G90" s="11" t="str">
        <f>IF($B$9&gt;3,'Activiteitenbegroting 3e jaar'!F90,"")</f>
        <v/>
      </c>
      <c r="H90" s="64"/>
      <c r="I90" s="65"/>
      <c r="J90" s="65"/>
      <c r="K90" s="65"/>
      <c r="L90" s="65"/>
      <c r="M90" s="66"/>
    </row>
    <row r="91" spans="1:13" ht="15" customHeight="1" x14ac:dyDescent="0.25">
      <c r="A91" s="71" t="str">
        <f>'Activiteitenbegroting 1e jaar'!A91</f>
        <v>Omschrijf hier de aard en de bron inkomsten van deelnemers, geef het aantal deelnemers x het bijdragebedrag of contributiebedrag per jaar aan</v>
      </c>
      <c r="B91" s="71"/>
      <c r="C91" s="71"/>
      <c r="D91" s="71"/>
      <c r="E91" s="29"/>
      <c r="F91" s="1">
        <v>0</v>
      </c>
      <c r="G91" s="11" t="str">
        <f>IF($B$9&gt;3,'Activiteitenbegroting 3e jaar'!F91,"")</f>
        <v/>
      </c>
      <c r="H91" s="64"/>
      <c r="I91" s="65"/>
      <c r="J91" s="65"/>
      <c r="K91" s="65"/>
      <c r="L91" s="65"/>
      <c r="M91" s="66"/>
    </row>
    <row r="92" spans="1:13" ht="15.75" customHeight="1" thickBot="1" x14ac:dyDescent="0.35">
      <c r="A92" s="8" t="s">
        <v>63</v>
      </c>
      <c r="B92" s="8"/>
      <c r="C92" s="8"/>
      <c r="D92" s="8"/>
      <c r="E92" s="8"/>
      <c r="F92" s="9">
        <f>SUM(F87:F91)</f>
        <v>0</v>
      </c>
      <c r="G92" s="9">
        <f>SUM(G87:G91)</f>
        <v>0</v>
      </c>
      <c r="H92" s="67"/>
      <c r="I92" s="68"/>
      <c r="J92" s="68"/>
      <c r="K92" s="68"/>
      <c r="L92" s="68"/>
      <c r="M92" s="69"/>
    </row>
    <row r="93" spans="1:13" ht="15.75" customHeight="1" thickTop="1" thickBot="1" x14ac:dyDescent="0.35">
      <c r="A93" s="2"/>
      <c r="B93" s="2"/>
      <c r="C93" s="2"/>
      <c r="D93" s="2"/>
      <c r="E93" s="2"/>
      <c r="F93" s="10"/>
      <c r="G93" s="10"/>
    </row>
    <row r="94" spans="1:13" ht="15" customHeight="1" thickBot="1" x14ac:dyDescent="0.35">
      <c r="A94" s="7" t="s">
        <v>60</v>
      </c>
      <c r="B94" s="7"/>
      <c r="C94" s="7"/>
      <c r="D94" s="7"/>
      <c r="E94" s="7"/>
      <c r="F94" s="13" t="s">
        <v>40</v>
      </c>
      <c r="G94" s="13" t="s">
        <v>40</v>
      </c>
      <c r="H94" s="75" t="s">
        <v>64</v>
      </c>
      <c r="I94" s="76"/>
      <c r="J94" s="76"/>
      <c r="K94" s="76"/>
      <c r="L94" s="76"/>
      <c r="M94" s="77"/>
    </row>
    <row r="95" spans="1:13" ht="15" customHeight="1" x14ac:dyDescent="0.25">
      <c r="A95" s="71" t="str">
        <f>'Activiteitenbegroting 1e jaar'!A95</f>
        <v>Omschrijf hier de aard en de bron van de inkomsten, zoals algemene inkomsten, inkomsten van sponsors of ander inkomsten zoals andere subsidies of confinanciering</v>
      </c>
      <c r="B95" s="71"/>
      <c r="C95" s="71"/>
      <c r="D95" s="71"/>
      <c r="E95" s="29"/>
      <c r="F95" s="1">
        <v>0</v>
      </c>
      <c r="G95" s="11" t="str">
        <f>IF($B$9&gt;3,'Activiteitenbegroting 3e jaar'!F95,"")</f>
        <v/>
      </c>
      <c r="H95" s="61"/>
      <c r="I95" s="62"/>
      <c r="J95" s="62"/>
      <c r="K95" s="62"/>
      <c r="L95" s="62"/>
      <c r="M95" s="63"/>
    </row>
    <row r="96" spans="1:13" ht="15" customHeight="1" x14ac:dyDescent="0.25">
      <c r="A96" s="71" t="str">
        <f>'Activiteitenbegroting 1e jaar'!A96</f>
        <v>Omschrijf hier de aard en de bron van de inkomsten, zoals algemene inkomsten, inkomsten van sponsors of ander inkomsten zoals andere subsidies of confinanciering</v>
      </c>
      <c r="B96" s="71"/>
      <c r="C96" s="71"/>
      <c r="D96" s="71"/>
      <c r="E96" s="29"/>
      <c r="F96" s="1">
        <v>0</v>
      </c>
      <c r="G96" s="11" t="str">
        <f>IF($B$9&gt;3,'Activiteitenbegroting 3e jaar'!F96,"")</f>
        <v/>
      </c>
      <c r="H96" s="64"/>
      <c r="I96" s="65"/>
      <c r="J96" s="65"/>
      <c r="K96" s="65"/>
      <c r="L96" s="65"/>
      <c r="M96" s="66"/>
    </row>
    <row r="97" spans="1:13" ht="15" customHeight="1" x14ac:dyDescent="0.25">
      <c r="A97" s="71" t="str">
        <f>'Activiteitenbegroting 1e jaar'!A97</f>
        <v>Omschrijf hier de aard en de bron van de inkomsten, zoals algemene inkomsten, inkomsten van sponsors of ander inkomsten zoals andere subsidies of confinanciering</v>
      </c>
      <c r="B97" s="71"/>
      <c r="C97" s="71"/>
      <c r="D97" s="71"/>
      <c r="E97" s="29"/>
      <c r="F97" s="1">
        <v>0</v>
      </c>
      <c r="G97" s="11" t="str">
        <f>IF($B$9&gt;3,'Activiteitenbegroting 3e jaar'!F97,"")</f>
        <v/>
      </c>
      <c r="H97" s="64"/>
      <c r="I97" s="65"/>
      <c r="J97" s="65"/>
      <c r="K97" s="65"/>
      <c r="L97" s="65"/>
      <c r="M97" s="66"/>
    </row>
    <row r="98" spans="1:13" ht="15" customHeight="1" x14ac:dyDescent="0.25">
      <c r="A98" s="71" t="str">
        <f>'Activiteitenbegroting 1e jaar'!A98</f>
        <v>Omschrijf hier de aard en de bron van de inkomsten, zoals algemene inkomsten, inkomsten van sponsors of ander inkomsten zoals andere subsidies of confinanciering</v>
      </c>
      <c r="B98" s="71"/>
      <c r="C98" s="71"/>
      <c r="D98" s="71"/>
      <c r="E98" s="29"/>
      <c r="F98" s="1">
        <v>0</v>
      </c>
      <c r="G98" s="11" t="str">
        <f>IF($B$9&gt;3,'Activiteitenbegroting 3e jaar'!F98,"")</f>
        <v/>
      </c>
      <c r="H98" s="64"/>
      <c r="I98" s="65"/>
      <c r="J98" s="65"/>
      <c r="K98" s="65"/>
      <c r="L98" s="65"/>
      <c r="M98" s="66"/>
    </row>
    <row r="99" spans="1:13" ht="15" customHeight="1" x14ac:dyDescent="0.25">
      <c r="A99" s="71" t="str">
        <f>'Activiteitenbegroting 1e jaar'!A99</f>
        <v>Omschrijf hier de aard en de bron van de inkomsten, zoals algemene inkomsten, inkomsten van sponsors of ander inkomsten zoals andere subsidies of confinanciering</v>
      </c>
      <c r="B99" s="71"/>
      <c r="C99" s="71"/>
      <c r="D99" s="71"/>
      <c r="E99" s="29"/>
      <c r="F99" s="1">
        <v>0</v>
      </c>
      <c r="G99" s="11" t="str">
        <f>IF($B$9&gt;3,'Activiteitenbegroting 3e jaar'!F99,"")</f>
        <v/>
      </c>
      <c r="H99" s="64"/>
      <c r="I99" s="65"/>
      <c r="J99" s="65"/>
      <c r="K99" s="65"/>
      <c r="L99" s="65"/>
      <c r="M99" s="66"/>
    </row>
    <row r="100" spans="1:13" ht="15.75" customHeight="1" thickBot="1" x14ac:dyDescent="0.35">
      <c r="A100" s="8" t="s">
        <v>61</v>
      </c>
      <c r="B100" s="8"/>
      <c r="C100" s="8"/>
      <c r="D100" s="8"/>
      <c r="E100" s="8"/>
      <c r="F100" s="9">
        <f>SUM(F95:F99)</f>
        <v>0</v>
      </c>
      <c r="G100" s="9">
        <f>SUM(G95:G99)</f>
        <v>0</v>
      </c>
      <c r="H100" s="67"/>
      <c r="I100" s="68"/>
      <c r="J100" s="68"/>
      <c r="K100" s="68"/>
      <c r="L100" s="68"/>
      <c r="M100" s="69"/>
    </row>
    <row r="101" spans="1:13" ht="15.75" customHeight="1" thickTop="1" thickBot="1" x14ac:dyDescent="0.35">
      <c r="A101" s="2"/>
      <c r="B101" s="2"/>
      <c r="C101" s="2"/>
      <c r="D101" s="2"/>
      <c r="E101" s="2"/>
      <c r="F101" s="10"/>
      <c r="G101" s="10"/>
    </row>
    <row r="102" spans="1:13" ht="15.75" customHeight="1" thickBot="1" x14ac:dyDescent="0.35">
      <c r="A102" s="8" t="s">
        <v>59</v>
      </c>
      <c r="B102" s="8"/>
      <c r="C102" s="8"/>
      <c r="D102" s="8"/>
      <c r="E102" s="8"/>
      <c r="F102" s="9">
        <f>F92+F100</f>
        <v>0</v>
      </c>
      <c r="G102" s="9">
        <f>G92+G100</f>
        <v>0</v>
      </c>
      <c r="H102" s="52" t="s">
        <v>75</v>
      </c>
      <c r="I102" s="53"/>
      <c r="J102" s="53"/>
      <c r="K102" s="53"/>
      <c r="L102" s="53"/>
      <c r="M102" s="54"/>
    </row>
    <row r="103" spans="1:13" ht="15.75" customHeight="1" thickTop="1" x14ac:dyDescent="0.3">
      <c r="A103" s="2"/>
      <c r="B103" s="2"/>
      <c r="C103" s="2"/>
      <c r="D103" s="2"/>
      <c r="E103" s="2"/>
      <c r="F103" s="10"/>
      <c r="G103" s="10"/>
      <c r="H103" s="55"/>
      <c r="I103" s="56"/>
      <c r="J103" s="56"/>
      <c r="K103" s="56"/>
      <c r="L103" s="56"/>
      <c r="M103" s="57"/>
    </row>
    <row r="104" spans="1:13" ht="15.75" customHeight="1" thickBot="1" x14ac:dyDescent="0.35">
      <c r="A104" s="8" t="s">
        <v>41</v>
      </c>
      <c r="B104" s="8"/>
      <c r="C104" s="8"/>
      <c r="D104" s="8"/>
      <c r="E104" s="8"/>
      <c r="F104" s="9">
        <f>F84-F102</f>
        <v>0</v>
      </c>
      <c r="G104" s="9">
        <f>G84-G102</f>
        <v>0</v>
      </c>
      <c r="H104" s="58"/>
      <c r="I104" s="59"/>
      <c r="J104" s="59"/>
      <c r="K104" s="59"/>
      <c r="L104" s="59"/>
      <c r="M104" s="60"/>
    </row>
    <row r="105" spans="1:13" ht="15.75" customHeight="1" thickTop="1" x14ac:dyDescent="0.3">
      <c r="A105" s="2"/>
      <c r="B105" s="2"/>
      <c r="C105" s="2"/>
      <c r="D105" s="2"/>
      <c r="E105" s="10"/>
      <c r="H105" s="61"/>
      <c r="I105" s="62"/>
      <c r="J105" s="62"/>
      <c r="K105" s="62"/>
      <c r="L105" s="62"/>
      <c r="M105" s="63"/>
    </row>
    <row r="106" spans="1:13" ht="15.75" customHeight="1" x14ac:dyDescent="0.3">
      <c r="A106" s="2"/>
      <c r="B106" s="2"/>
      <c r="C106" s="2"/>
      <c r="D106" s="2"/>
      <c r="E106" s="10"/>
      <c r="H106" s="64"/>
      <c r="I106" s="65"/>
      <c r="J106" s="65"/>
      <c r="K106" s="65"/>
      <c r="L106" s="65"/>
      <c r="M106" s="66"/>
    </row>
    <row r="107" spans="1:13" ht="13" x14ac:dyDescent="0.3">
      <c r="A107" s="2" t="s">
        <v>10</v>
      </c>
      <c r="B107" s="2"/>
      <c r="C107" s="2"/>
      <c r="D107" s="2"/>
      <c r="E107" s="2"/>
      <c r="H107" s="64"/>
      <c r="I107" s="65"/>
      <c r="J107" s="65"/>
      <c r="K107" s="65"/>
      <c r="L107" s="65"/>
      <c r="M107" s="66"/>
    </row>
    <row r="108" spans="1:13" x14ac:dyDescent="0.25">
      <c r="A108" s="4" t="s">
        <v>43</v>
      </c>
      <c r="H108" s="64"/>
      <c r="I108" s="65"/>
      <c r="J108" s="65"/>
      <c r="K108" s="65"/>
      <c r="L108" s="65"/>
      <c r="M108" s="66"/>
    </row>
    <row r="109" spans="1:13" x14ac:dyDescent="0.25">
      <c r="A109" s="4" t="s">
        <v>12</v>
      </c>
      <c r="H109" s="64"/>
      <c r="I109" s="65"/>
      <c r="J109" s="65"/>
      <c r="K109" s="65"/>
      <c r="L109" s="65"/>
      <c r="M109" s="66"/>
    </row>
    <row r="110" spans="1:13" x14ac:dyDescent="0.25">
      <c r="A110" s="4" t="s">
        <v>9</v>
      </c>
      <c r="H110" s="64"/>
      <c r="I110" s="65"/>
      <c r="J110" s="65"/>
      <c r="K110" s="65"/>
      <c r="L110" s="65"/>
      <c r="M110" s="66"/>
    </row>
    <row r="111" spans="1:13" ht="13" thickBot="1" x14ac:dyDescent="0.3">
      <c r="A111" s="4" t="s">
        <v>11</v>
      </c>
      <c r="H111" s="67"/>
      <c r="I111" s="68"/>
      <c r="J111" s="68"/>
      <c r="K111" s="68"/>
      <c r="L111" s="68"/>
      <c r="M111" s="69"/>
    </row>
  </sheetData>
  <sheetProtection algorithmName="SHA-512" hashValue="gIYta7WbYfKCKi8kqlWo30hskOoL9j8ratgrybKGiWPMpF6Was055h8bQ9uH+bugNJUAXyw9S5VwRtAB1BolqQ==" saltValue="TkvOVH3SNurweDOnl/Mpkw==" spinCount="100000" sheet="1" selectLockedCells="1"/>
  <mergeCells count="60">
    <mergeCell ref="H48:M48"/>
    <mergeCell ref="H49:M57"/>
    <mergeCell ref="H59:M59"/>
    <mergeCell ref="H67:M67"/>
    <mergeCell ref="H68:M82"/>
    <mergeCell ref="H60:M65"/>
    <mergeCell ref="H86:M86"/>
    <mergeCell ref="H87:M92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63:D63"/>
    <mergeCell ref="A64:D64"/>
    <mergeCell ref="A62:D62"/>
    <mergeCell ref="A49:D49"/>
    <mergeCell ref="A50:D50"/>
    <mergeCell ref="A51:D51"/>
    <mergeCell ref="A52:D52"/>
    <mergeCell ref="A53:D53"/>
    <mergeCell ref="A54:D54"/>
    <mergeCell ref="A55:D55"/>
    <mergeCell ref="A56:D56"/>
    <mergeCell ref="A60:D60"/>
    <mergeCell ref="A61:D61"/>
    <mergeCell ref="C9:I9"/>
    <mergeCell ref="A5:M5"/>
    <mergeCell ref="A6:M6"/>
    <mergeCell ref="A40:C40"/>
    <mergeCell ref="A41:C41"/>
    <mergeCell ref="H39:M39"/>
    <mergeCell ref="H40:M46"/>
    <mergeCell ref="A45:C45"/>
    <mergeCell ref="A42:C42"/>
    <mergeCell ref="A43:C43"/>
    <mergeCell ref="A44:C44"/>
    <mergeCell ref="H102:M104"/>
    <mergeCell ref="H105:M111"/>
    <mergeCell ref="A87:D87"/>
    <mergeCell ref="A91:D91"/>
    <mergeCell ref="A95:D95"/>
    <mergeCell ref="A96:D96"/>
    <mergeCell ref="A88:D88"/>
    <mergeCell ref="A89:D89"/>
    <mergeCell ref="A90:D90"/>
    <mergeCell ref="H94:M94"/>
    <mergeCell ref="H95:M100"/>
    <mergeCell ref="A97:D97"/>
    <mergeCell ref="A98:D98"/>
    <mergeCell ref="A99:D99"/>
  </mergeCells>
  <conditionalFormatting sqref="A15:A19 A22:A23 A30:A32">
    <cfRule type="expression" dxfId="44" priority="39">
      <formula>AND(I15-#REF!&lt;-500,(I15-#REF!)/#REF!&lt;-10%)</formula>
    </cfRule>
    <cfRule type="expression" dxfId="43" priority="38">
      <formula>AND(I15-#REF!&gt;500,(I15-#REF!)/#REF!&gt;10%)</formula>
    </cfRule>
    <cfRule type="expression" dxfId="42" priority="37">
      <formula>AND(I15-#REF!&gt;500,#REF!=0)</formula>
    </cfRule>
  </conditionalFormatting>
  <conditionalFormatting sqref="A40:A45">
    <cfRule type="expression" dxfId="41" priority="16">
      <formula>AND(F40-G40&gt;5000,G40=0)</formula>
    </cfRule>
    <cfRule type="expression" dxfId="40" priority="17">
      <formula>AND(F40-G40&gt;5000,(F40-G40)/G40&gt;10%)</formula>
    </cfRule>
    <cfRule type="expression" dxfId="39" priority="18">
      <formula>AND(F40-G40&lt;-5000,(F40-G40)/G40&lt;-10%)</formula>
    </cfRule>
  </conditionalFormatting>
  <conditionalFormatting sqref="A49:A56">
    <cfRule type="expression" dxfId="38" priority="13">
      <formula>AND(F49-G49&gt;2500,G49=0)</formula>
    </cfRule>
    <cfRule type="expression" dxfId="37" priority="14">
      <formula>AND(F49-G49&gt;2500,(F49-G49)/G49&gt;10%)</formula>
    </cfRule>
    <cfRule type="expression" dxfId="36" priority="15">
      <formula>AND(F49-G49&lt;-2500,(F49-G49)/G49&lt;-10%)</formula>
    </cfRule>
  </conditionalFormatting>
  <conditionalFormatting sqref="A60:A64">
    <cfRule type="expression" dxfId="35" priority="11">
      <formula>AND(F60-G60&gt;2500,(F60-G60)/G60&gt;10%)</formula>
    </cfRule>
    <cfRule type="expression" dxfId="34" priority="10">
      <formula>AND(F60-G60&gt;2500,G60=0)</formula>
    </cfRule>
    <cfRule type="expression" dxfId="33" priority="12">
      <formula>AND(F60-G60&lt;-2500,(F60-G60)/G60&lt;-10%)</formula>
    </cfRule>
  </conditionalFormatting>
  <conditionalFormatting sqref="A68:A81">
    <cfRule type="expression" dxfId="32" priority="7">
      <formula>AND(F68-G68&gt;2500,G68=0)</formula>
    </cfRule>
    <cfRule type="expression" dxfId="31" priority="8">
      <formula>AND(F68-G68&gt;2500,(F68-G68)/G68&gt;10%)</formula>
    </cfRule>
    <cfRule type="expression" dxfId="30" priority="9">
      <formula>AND(F68-G68&lt;-2500,(F68-G68)/G68&lt;-10%)</formula>
    </cfRule>
  </conditionalFormatting>
  <conditionalFormatting sqref="A87:A91">
    <cfRule type="expression" dxfId="29" priority="4">
      <formula>AND(F87-G87&gt;2500,G87=0)</formula>
    </cfRule>
    <cfRule type="expression" dxfId="28" priority="5">
      <formula>AND(F87-G87&gt;2500,(F87-G87)/G87&gt;10%)</formula>
    </cfRule>
    <cfRule type="expression" dxfId="27" priority="6">
      <formula>AND(F87-G87&lt;-2500,(F87-G87)/G87&lt;-10%)</formula>
    </cfRule>
  </conditionalFormatting>
  <conditionalFormatting sqref="A95:A99">
    <cfRule type="expression" dxfId="26" priority="2">
      <formula>AND(F95-G95&gt;2500,(F95-G95)/G95&gt;10%)</formula>
    </cfRule>
    <cfRule type="expression" dxfId="25" priority="3">
      <formula>AND(F95-G95&lt;-2500,(F95-G95)/G95&lt;-10%)</formula>
    </cfRule>
    <cfRule type="expression" dxfId="24" priority="1">
      <formula>AND(F95-G95&gt;2500,G95=0)</formula>
    </cfRule>
  </conditionalFormatting>
  <conditionalFormatting sqref="B15">
    <cfRule type="expression" dxfId="23" priority="40">
      <formula>AND(#REF!-#REF!&gt;500,#REF!=0)</formula>
    </cfRule>
    <cfRule type="expression" dxfId="22" priority="41">
      <formula>AND(#REF!-#REF!&gt;500,(#REF!-#REF!)/#REF!&gt;10%)</formula>
    </cfRule>
    <cfRule type="expression" dxfId="21" priority="42">
      <formula>AND(#REF!-#REF!&lt;-500,(#REF!-#REF!)/#REF!&lt;-10%)</formula>
    </cfRule>
  </conditionalFormatting>
  <conditionalFormatting sqref="D15">
    <cfRule type="expression" dxfId="20" priority="36">
      <formula>AND(#REF!-#REF!&lt;-500,(#REF!-#REF!)/#REF!&lt;-10%)</formula>
    </cfRule>
    <cfRule type="expression" dxfId="19" priority="35">
      <formula>AND(#REF!-#REF!&gt;500,(#REF!-#REF!)/#REF!&gt;10%)</formula>
    </cfRule>
    <cfRule type="expression" dxfId="18" priority="34">
      <formula>AND(#REF!-#REF!&gt;500,#REF!=0)</formula>
    </cfRule>
  </conditionalFormatting>
  <conditionalFormatting sqref="D40:E45">
    <cfRule type="expression" dxfId="17" priority="21">
      <formula>AND(#REF!-#REF!&lt;-500,(#REF!-#REF!)/#REF!&lt;-10%)</formula>
    </cfRule>
    <cfRule type="expression" dxfId="16" priority="20">
      <formula>AND(#REF!-#REF!&gt;500,(#REF!-#REF!)/#REF!&gt;10%)</formula>
    </cfRule>
    <cfRule type="expression" dxfId="15" priority="19">
      <formula>AND(#REF!-#REF!&gt;500,#REF!=0)</formula>
    </cfRule>
  </conditionalFormatting>
  <conditionalFormatting sqref="E49:E56 E60:E64">
    <cfRule type="expression" dxfId="14" priority="154">
      <formula>AND(#REF!-#REF!&gt;500,#REF!=0)</formula>
    </cfRule>
    <cfRule type="expression" dxfId="13" priority="155">
      <formula>AND(#REF!-#REF!&gt;500,(#REF!-#REF!)/#REF!&gt;10%)</formula>
    </cfRule>
    <cfRule type="expression" dxfId="12" priority="156">
      <formula>AND(#REF!-#REF!&lt;-500,(#REF!-#REF!)/#REF!&lt;-10%)</formula>
    </cfRule>
  </conditionalFormatting>
  <conditionalFormatting sqref="F15">
    <cfRule type="expression" dxfId="11" priority="31">
      <formula>AND(#REF!-#REF!&gt;500,#REF!=0)</formula>
    </cfRule>
    <cfRule type="expression" dxfId="10" priority="32">
      <formula>AND(#REF!-#REF!&gt;500,(#REF!-#REF!)/#REF!&gt;10%)</formula>
    </cfRule>
    <cfRule type="expression" dxfId="9" priority="33">
      <formula>AND(#REF!-#REF!&lt;-500,(#REF!-#REF!)/#REF!&lt;-10%)</formula>
    </cfRule>
  </conditionalFormatting>
  <conditionalFormatting sqref="H15">
    <cfRule type="expression" dxfId="8" priority="29">
      <formula>AND(#REF!-#REF!&gt;500,(#REF!-#REF!)/#REF!&gt;10%)</formula>
    </cfRule>
    <cfRule type="expression" dxfId="7" priority="30">
      <formula>AND(#REF!-#REF!&lt;-500,(#REF!-#REF!)/#REF!&lt;-10%)</formula>
    </cfRule>
    <cfRule type="expression" dxfId="6" priority="28">
      <formula>AND(#REF!-#REF!&gt;500,#REF!=0)</formula>
    </cfRule>
  </conditionalFormatting>
  <conditionalFormatting sqref="J15">
    <cfRule type="expression" dxfId="5" priority="25">
      <formula>AND(#REF!-#REF!&gt;500,#REF!=0)</formula>
    </cfRule>
    <cfRule type="expression" dxfId="4" priority="26">
      <formula>AND(#REF!-#REF!&gt;500,(#REF!-#REF!)/#REF!&gt;10%)</formula>
    </cfRule>
    <cfRule type="expression" dxfId="3" priority="27">
      <formula>AND(#REF!-#REF!&lt;-500,(#REF!-#REF!)/#REF!&lt;-10%)</formula>
    </cfRule>
  </conditionalFormatting>
  <conditionalFormatting sqref="L15">
    <cfRule type="expression" dxfId="2" priority="23">
      <formula>AND(#REF!-#REF!&gt;500,(#REF!-#REF!)/#REF!&gt;10%)</formula>
    </cfRule>
    <cfRule type="expression" dxfId="1" priority="24">
      <formula>AND(#REF!-#REF!&lt;-500,(#REF!-#REF!)/#REF!&lt;-10%)</formula>
    </cfRule>
    <cfRule type="expression" dxfId="0" priority="22">
      <formula>AND(#REF!-#REF!&gt;500,#REF!=0)</formula>
    </cfRule>
  </conditionalFormatting>
  <pageMargins left="0.7" right="0.7" top="0.75" bottom="0.75" header="0.3" footer="0.3"/>
  <ignoredErrors>
    <ignoredError sqref="B9 G95:G99 G68:G81 G49:G56 G60:G64 F40:G40 F42:F45 F41 G41:G45 A95:A99 A40:C45 G91 A91 A87:D90 B91:D91 A68:D8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Activiteitenbegroting 1e jaar</vt:lpstr>
      <vt:lpstr>Activiteitenbegroting 2e jaar</vt:lpstr>
      <vt:lpstr>Activiteitenbegroting 3e jaar</vt:lpstr>
      <vt:lpstr>Activiteitenbegroting 4e jaar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 Boer</dc:creator>
  <cp:lastModifiedBy>Laraine Verbakel</cp:lastModifiedBy>
  <cp:lastPrinted>2023-07-18T10:06:21Z</cp:lastPrinted>
  <dcterms:created xsi:type="dcterms:W3CDTF">2023-06-15T07:46:42Z</dcterms:created>
  <dcterms:modified xsi:type="dcterms:W3CDTF">2025-05-22T12:47:57Z</dcterms:modified>
</cp:coreProperties>
</file>