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emehv-my.sharepoint.com/personal/eric_de_boer_eindhoven_nl/Documents/Def VSB onderbouwing begroting/"/>
    </mc:Choice>
  </mc:AlternateContent>
  <xr:revisionPtr revIDLastSave="10" documentId="8_{3F5E3AF2-5699-4788-9C73-085594E9E937}" xr6:coauthVersionLast="47" xr6:coauthVersionMax="47" xr10:uidLastSave="{248DA11D-D9ED-494E-B3BD-C49A3C3E6DFB}"/>
  <bookViews>
    <workbookView xWindow="-120" yWindow="-120" windowWidth="29040" windowHeight="15840" tabRatio="741" activeTab="3" xr2:uid="{8F3DF018-22F0-4278-906E-0B8472B645EA}"/>
  </bookViews>
  <sheets>
    <sheet name="Activiteitenbegroting 1e jaar" sheetId="1" r:id="rId1"/>
    <sheet name="Activiteitenbegroting 2e jaar" sheetId="7" r:id="rId2"/>
    <sheet name="Activiteitenbegroting 3e jaar" sheetId="8" r:id="rId3"/>
    <sheet name="Activiteitenbegroting 4e jaar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0" i="9" l="1"/>
  <c r="A89" i="9"/>
  <c r="A88" i="9"/>
  <c r="A90" i="8"/>
  <c r="A89" i="8"/>
  <c r="A88" i="8"/>
  <c r="A90" i="7"/>
  <c r="A89" i="7"/>
  <c r="A88" i="7"/>
  <c r="F92" i="1"/>
  <c r="F92" i="7"/>
  <c r="F92" i="8"/>
  <c r="F92" i="9"/>
  <c r="D46" i="9" l="1"/>
  <c r="D46" i="8"/>
  <c r="D46" i="7"/>
  <c r="D46" i="1"/>
  <c r="M33" i="9"/>
  <c r="K33" i="9"/>
  <c r="I33" i="9"/>
  <c r="G33" i="9"/>
  <c r="E33" i="9"/>
  <c r="C33" i="9"/>
  <c r="M20" i="9"/>
  <c r="L23" i="9" s="1"/>
  <c r="K20" i="9"/>
  <c r="J23" i="9" s="1"/>
  <c r="I20" i="9"/>
  <c r="H22" i="9" s="1"/>
  <c r="G20" i="9"/>
  <c r="F22" i="9" s="1"/>
  <c r="E20" i="9"/>
  <c r="E24" i="9" s="1"/>
  <c r="C20" i="9"/>
  <c r="B23" i="9" s="1"/>
  <c r="L19" i="9"/>
  <c r="J19" i="9"/>
  <c r="H19" i="9"/>
  <c r="F19" i="9"/>
  <c r="D19" i="9"/>
  <c r="B19" i="9"/>
  <c r="L18" i="9"/>
  <c r="J18" i="9"/>
  <c r="H18" i="9"/>
  <c r="F18" i="9"/>
  <c r="D18" i="9"/>
  <c r="B18" i="9"/>
  <c r="L17" i="9"/>
  <c r="J17" i="9"/>
  <c r="H17" i="9"/>
  <c r="F17" i="9"/>
  <c r="D17" i="9"/>
  <c r="B17" i="9"/>
  <c r="M33" i="8"/>
  <c r="K33" i="8"/>
  <c r="I33" i="8"/>
  <c r="G33" i="8"/>
  <c r="E33" i="8"/>
  <c r="C33" i="8"/>
  <c r="M20" i="8"/>
  <c r="M24" i="8" s="1"/>
  <c r="K20" i="8"/>
  <c r="J23" i="8" s="1"/>
  <c r="I20" i="8"/>
  <c r="H23" i="8" s="1"/>
  <c r="G20" i="8"/>
  <c r="F22" i="8" s="1"/>
  <c r="E20" i="8"/>
  <c r="D23" i="8" s="1"/>
  <c r="C20" i="8"/>
  <c r="B23" i="8" s="1"/>
  <c r="L19" i="8"/>
  <c r="J19" i="8"/>
  <c r="H19" i="8"/>
  <c r="F19" i="8"/>
  <c r="D19" i="8"/>
  <c r="B19" i="8"/>
  <c r="L18" i="8"/>
  <c r="J18" i="8"/>
  <c r="H18" i="8"/>
  <c r="F18" i="8"/>
  <c r="D18" i="8"/>
  <c r="B18" i="8"/>
  <c r="L17" i="8"/>
  <c r="J17" i="8"/>
  <c r="H17" i="8"/>
  <c r="F17" i="8"/>
  <c r="D17" i="8"/>
  <c r="B17" i="8"/>
  <c r="M33" i="7"/>
  <c r="K33" i="7"/>
  <c r="I33" i="7"/>
  <c r="G33" i="7"/>
  <c r="E33" i="7"/>
  <c r="C33" i="7"/>
  <c r="M20" i="7"/>
  <c r="L23" i="7" s="1"/>
  <c r="K20" i="7"/>
  <c r="J23" i="7" s="1"/>
  <c r="I20" i="7"/>
  <c r="H22" i="7" s="1"/>
  <c r="G20" i="7"/>
  <c r="F22" i="7" s="1"/>
  <c r="E20" i="7"/>
  <c r="D22" i="7" s="1"/>
  <c r="C20" i="7"/>
  <c r="B22" i="7" s="1"/>
  <c r="L19" i="7"/>
  <c r="J19" i="7"/>
  <c r="H19" i="7"/>
  <c r="F19" i="7"/>
  <c r="D19" i="7"/>
  <c r="B19" i="7"/>
  <c r="L18" i="7"/>
  <c r="J18" i="7"/>
  <c r="H18" i="7"/>
  <c r="F18" i="7"/>
  <c r="D18" i="7"/>
  <c r="B18" i="7"/>
  <c r="L17" i="7"/>
  <c r="J17" i="7"/>
  <c r="H17" i="7"/>
  <c r="F17" i="7"/>
  <c r="D17" i="7"/>
  <c r="B17" i="7"/>
  <c r="A45" i="9"/>
  <c r="A44" i="9"/>
  <c r="A43" i="9"/>
  <c r="A42" i="9"/>
  <c r="A41" i="9"/>
  <c r="A40" i="9"/>
  <c r="A45" i="8"/>
  <c r="A44" i="8"/>
  <c r="A43" i="8"/>
  <c r="A42" i="8"/>
  <c r="A41" i="8"/>
  <c r="A40" i="8"/>
  <c r="A45" i="7"/>
  <c r="A44" i="7"/>
  <c r="A43" i="7"/>
  <c r="A42" i="7"/>
  <c r="A41" i="7"/>
  <c r="A40" i="7"/>
  <c r="A45" i="1"/>
  <c r="A44" i="1"/>
  <c r="L19" i="1"/>
  <c r="L18" i="1"/>
  <c r="L17" i="1"/>
  <c r="J19" i="1"/>
  <c r="J18" i="1"/>
  <c r="J17" i="1"/>
  <c r="H19" i="1"/>
  <c r="H18" i="1"/>
  <c r="H17" i="1"/>
  <c r="F19" i="1"/>
  <c r="F18" i="1"/>
  <c r="F17" i="1"/>
  <c r="D19" i="1"/>
  <c r="D18" i="1"/>
  <c r="D17" i="1"/>
  <c r="B19" i="1"/>
  <c r="B18" i="1"/>
  <c r="B17" i="1"/>
  <c r="M33" i="1"/>
  <c r="M20" i="1"/>
  <c r="M24" i="1" s="1"/>
  <c r="D22" i="9" l="1"/>
  <c r="D23" i="9"/>
  <c r="H22" i="8"/>
  <c r="L23" i="8"/>
  <c r="I24" i="8"/>
  <c r="J22" i="7"/>
  <c r="L22" i="7"/>
  <c r="M26" i="1"/>
  <c r="L23" i="1"/>
  <c r="E26" i="9"/>
  <c r="J22" i="9"/>
  <c r="C24" i="8"/>
  <c r="G24" i="8"/>
  <c r="I26" i="8"/>
  <c r="M26" i="8"/>
  <c r="B22" i="8"/>
  <c r="B23" i="7"/>
  <c r="D23" i="7"/>
  <c r="E24" i="7"/>
  <c r="C24" i="7"/>
  <c r="B22" i="9"/>
  <c r="C24" i="9"/>
  <c r="L22" i="9"/>
  <c r="G24" i="9"/>
  <c r="I24" i="9"/>
  <c r="F23" i="9"/>
  <c r="K24" i="9"/>
  <c r="H23" i="9"/>
  <c r="M24" i="9"/>
  <c r="J22" i="8"/>
  <c r="L22" i="8"/>
  <c r="E24" i="8"/>
  <c r="K24" i="8"/>
  <c r="D22" i="8"/>
  <c r="F23" i="8"/>
  <c r="I24" i="7"/>
  <c r="F23" i="7"/>
  <c r="K24" i="7"/>
  <c r="G24" i="7"/>
  <c r="H23" i="7"/>
  <c r="M24" i="7"/>
  <c r="L22" i="1"/>
  <c r="D31" i="9" l="1"/>
  <c r="D30" i="9"/>
  <c r="D32" i="9"/>
  <c r="D29" i="9"/>
  <c r="H30" i="8"/>
  <c r="H31" i="8"/>
  <c r="H29" i="8"/>
  <c r="H32" i="8"/>
  <c r="M35" i="8"/>
  <c r="E45" i="8" s="1"/>
  <c r="F45" i="8" s="1"/>
  <c r="L30" i="8"/>
  <c r="L29" i="8"/>
  <c r="L31" i="8"/>
  <c r="L32" i="8"/>
  <c r="I35" i="8"/>
  <c r="E43" i="8" s="1"/>
  <c r="L32" i="1"/>
  <c r="L31" i="1"/>
  <c r="L30" i="1"/>
  <c r="L29" i="1"/>
  <c r="M35" i="1"/>
  <c r="G26" i="9"/>
  <c r="E35" i="9"/>
  <c r="E41" i="9" s="1"/>
  <c r="K26" i="9"/>
  <c r="I26" i="9"/>
  <c r="M26" i="9"/>
  <c r="M35" i="9" s="1"/>
  <c r="E45" i="9" s="1"/>
  <c r="F45" i="9" s="1"/>
  <c r="K26" i="8"/>
  <c r="E26" i="8"/>
  <c r="C26" i="8"/>
  <c r="G26" i="8"/>
  <c r="E26" i="7"/>
  <c r="E35" i="7"/>
  <c r="E41" i="7" s="1"/>
  <c r="M26" i="7"/>
  <c r="M35" i="7"/>
  <c r="G26" i="7"/>
  <c r="C26" i="7"/>
  <c r="K26" i="7"/>
  <c r="K35" i="7"/>
  <c r="I26" i="7"/>
  <c r="C26" i="9"/>
  <c r="E44" i="7"/>
  <c r="E45" i="1"/>
  <c r="F45" i="1" s="1"/>
  <c r="K35" i="9" l="1"/>
  <c r="E44" i="9" s="1"/>
  <c r="J32" i="9"/>
  <c r="J31" i="9"/>
  <c r="J30" i="9"/>
  <c r="J29" i="9"/>
  <c r="L30" i="9"/>
  <c r="L29" i="9"/>
  <c r="L31" i="9"/>
  <c r="L32" i="9"/>
  <c r="H32" i="9"/>
  <c r="H31" i="9"/>
  <c r="H30" i="9"/>
  <c r="H29" i="9"/>
  <c r="F32" i="9"/>
  <c r="F31" i="9"/>
  <c r="F29" i="9"/>
  <c r="F30" i="9"/>
  <c r="C35" i="9"/>
  <c r="E40" i="9" s="1"/>
  <c r="B32" i="9"/>
  <c r="B31" i="9"/>
  <c r="B30" i="9"/>
  <c r="B29" i="9"/>
  <c r="I35" i="9"/>
  <c r="E43" i="9" s="1"/>
  <c r="J32" i="8"/>
  <c r="J31" i="8"/>
  <c r="J30" i="8"/>
  <c r="J29" i="8"/>
  <c r="F29" i="8"/>
  <c r="F32" i="8"/>
  <c r="F31" i="8"/>
  <c r="F30" i="8"/>
  <c r="B29" i="8"/>
  <c r="B32" i="8"/>
  <c r="B31" i="8"/>
  <c r="B30" i="8"/>
  <c r="D30" i="8"/>
  <c r="D29" i="8"/>
  <c r="D32" i="8"/>
  <c r="D31" i="8"/>
  <c r="E35" i="8"/>
  <c r="E41" i="8" s="1"/>
  <c r="F32" i="7"/>
  <c r="F31" i="7"/>
  <c r="F29" i="7"/>
  <c r="F30" i="7"/>
  <c r="H32" i="7"/>
  <c r="H31" i="7"/>
  <c r="H29" i="7"/>
  <c r="H30" i="7"/>
  <c r="G35" i="7"/>
  <c r="E42" i="7" s="1"/>
  <c r="I35" i="7"/>
  <c r="E43" i="7" s="1"/>
  <c r="L32" i="7"/>
  <c r="L31" i="7"/>
  <c r="L30" i="7"/>
  <c r="L29" i="7"/>
  <c r="D32" i="7"/>
  <c r="D29" i="7"/>
  <c r="D31" i="7"/>
  <c r="D30" i="7"/>
  <c r="J30" i="7"/>
  <c r="J29" i="7"/>
  <c r="J32" i="7"/>
  <c r="J31" i="7"/>
  <c r="C35" i="7"/>
  <c r="E40" i="7" s="1"/>
  <c r="B30" i="7"/>
  <c r="B32" i="7"/>
  <c r="B31" i="7"/>
  <c r="B29" i="7"/>
  <c r="G35" i="9"/>
  <c r="E42" i="9" s="1"/>
  <c r="K35" i="8"/>
  <c r="E44" i="8" s="1"/>
  <c r="G35" i="8"/>
  <c r="E42" i="8" s="1"/>
  <c r="C35" i="8"/>
  <c r="E40" i="8" s="1"/>
  <c r="E45" i="7"/>
  <c r="F45" i="7" s="1"/>
  <c r="A99" i="8" l="1"/>
  <c r="A98" i="8"/>
  <c r="A97" i="8"/>
  <c r="A96" i="8"/>
  <c r="A99" i="9"/>
  <c r="A98" i="9"/>
  <c r="A97" i="9"/>
  <c r="A96" i="9"/>
  <c r="A99" i="7"/>
  <c r="A98" i="7"/>
  <c r="A97" i="7"/>
  <c r="A96" i="7"/>
  <c r="A95" i="8"/>
  <c r="A95" i="9"/>
  <c r="A95" i="7"/>
  <c r="A91" i="8"/>
  <c r="A91" i="9"/>
  <c r="A91" i="7"/>
  <c r="A87" i="8"/>
  <c r="A87" i="9"/>
  <c r="A87" i="7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C9" i="1" l="1"/>
  <c r="F38" i="1"/>
  <c r="A43" i="1"/>
  <c r="A42" i="1"/>
  <c r="A41" i="1"/>
  <c r="A40" i="1"/>
  <c r="K33" i="1"/>
  <c r="I33" i="1"/>
  <c r="K20" i="1"/>
  <c r="I20" i="1"/>
  <c r="F100" i="1"/>
  <c r="F102" i="1" s="1"/>
  <c r="F82" i="1"/>
  <c r="F65" i="1"/>
  <c r="F57" i="1"/>
  <c r="G33" i="1"/>
  <c r="E33" i="1"/>
  <c r="C33" i="1"/>
  <c r="G20" i="1"/>
  <c r="E20" i="1"/>
  <c r="C20" i="1"/>
  <c r="F100" i="9"/>
  <c r="F102" i="9" s="1"/>
  <c r="F82" i="9"/>
  <c r="F65" i="9"/>
  <c r="F57" i="9"/>
  <c r="F100" i="8"/>
  <c r="F102" i="8" s="1"/>
  <c r="F82" i="8"/>
  <c r="F65" i="8"/>
  <c r="F57" i="8"/>
  <c r="C24" i="1" l="1"/>
  <c r="C26" i="1" s="1"/>
  <c r="B22" i="1"/>
  <c r="B23" i="1"/>
  <c r="E24" i="1"/>
  <c r="D23" i="1"/>
  <c r="D22" i="1"/>
  <c r="G24" i="1"/>
  <c r="F23" i="1"/>
  <c r="F22" i="1"/>
  <c r="I24" i="1"/>
  <c r="H23" i="1"/>
  <c r="H22" i="1"/>
  <c r="K24" i="1"/>
  <c r="J22" i="1"/>
  <c r="J23" i="1"/>
  <c r="F44" i="8"/>
  <c r="F43" i="7"/>
  <c r="F43" i="8"/>
  <c r="F43" i="9"/>
  <c r="F44" i="9"/>
  <c r="F44" i="7"/>
  <c r="F42" i="9"/>
  <c r="F42" i="8"/>
  <c r="F40" i="9"/>
  <c r="F41" i="9"/>
  <c r="F100" i="7"/>
  <c r="F102" i="7" s="1"/>
  <c r="F82" i="7"/>
  <c r="F65" i="7"/>
  <c r="F57" i="7"/>
  <c r="E41" i="1" l="1"/>
  <c r="F41" i="1" s="1"/>
  <c r="E26" i="1"/>
  <c r="E35" i="1"/>
  <c r="G26" i="1"/>
  <c r="G35" i="1"/>
  <c r="E42" i="1" s="1"/>
  <c r="F42" i="1" s="1"/>
  <c r="I35" i="1"/>
  <c r="E43" i="1" s="1"/>
  <c r="F43" i="1" s="1"/>
  <c r="I26" i="1"/>
  <c r="C35" i="1"/>
  <c r="B32" i="1"/>
  <c r="B30" i="1"/>
  <c r="B31" i="1"/>
  <c r="B29" i="1"/>
  <c r="K26" i="1"/>
  <c r="K35" i="1"/>
  <c r="E44" i="1" s="1"/>
  <c r="F44" i="1" s="1"/>
  <c r="F46" i="9"/>
  <c r="F84" i="9" s="1"/>
  <c r="F104" i="9" s="1"/>
  <c r="F41" i="8"/>
  <c r="F40" i="8"/>
  <c r="F42" i="7"/>
  <c r="F41" i="7"/>
  <c r="F46" i="8" l="1"/>
  <c r="F84" i="8" s="1"/>
  <c r="F104" i="8" s="1"/>
  <c r="F29" i="1"/>
  <c r="F32" i="1"/>
  <c r="F31" i="1"/>
  <c r="F30" i="1"/>
  <c r="D32" i="1"/>
  <c r="D31" i="1"/>
  <c r="D30" i="1"/>
  <c r="D29" i="1"/>
  <c r="J29" i="1"/>
  <c r="J32" i="1"/>
  <c r="J31" i="1"/>
  <c r="J30" i="1"/>
  <c r="H32" i="1"/>
  <c r="H31" i="1"/>
  <c r="H30" i="1"/>
  <c r="H29" i="1"/>
  <c r="E40" i="1"/>
  <c r="F40" i="1" s="1"/>
  <c r="F46" i="1" s="1"/>
  <c r="F84" i="1" s="1"/>
  <c r="F104" i="1" s="1"/>
  <c r="F40" i="7" l="1"/>
  <c r="B9" i="9"/>
  <c r="B9" i="7"/>
  <c r="B9" i="8"/>
  <c r="G88" i="8" l="1"/>
  <c r="G89" i="8"/>
  <c r="G90" i="8"/>
  <c r="G90" i="7"/>
  <c r="G89" i="7"/>
  <c r="G88" i="7"/>
  <c r="G90" i="9"/>
  <c r="G89" i="9"/>
  <c r="G88" i="9"/>
  <c r="G45" i="8"/>
  <c r="G45" i="9"/>
  <c r="B11" i="7"/>
  <c r="G38" i="7" s="1"/>
  <c r="G45" i="7"/>
  <c r="F46" i="7"/>
  <c r="F84" i="7" s="1"/>
  <c r="F104" i="7" s="1"/>
  <c r="C9" i="8"/>
  <c r="G91" i="8"/>
  <c r="G87" i="8"/>
  <c r="C9" i="7"/>
  <c r="G91" i="7"/>
  <c r="G87" i="7"/>
  <c r="C9" i="9"/>
  <c r="G91" i="9"/>
  <c r="G87" i="9"/>
  <c r="G43" i="8"/>
  <c r="G44" i="8"/>
  <c r="G42" i="8"/>
  <c r="G63" i="7"/>
  <c r="G42" i="7"/>
  <c r="G41" i="7"/>
  <c r="G43" i="7"/>
  <c r="G44" i="7"/>
  <c r="G41" i="9"/>
  <c r="G43" i="9"/>
  <c r="G44" i="9"/>
  <c r="G42" i="9"/>
  <c r="G72" i="8"/>
  <c r="G63" i="8"/>
  <c r="G77" i="9"/>
  <c r="G63" i="9"/>
  <c r="G99" i="7"/>
  <c r="G78" i="7"/>
  <c r="G70" i="7"/>
  <c r="G55" i="7"/>
  <c r="G64" i="7"/>
  <c r="G80" i="7"/>
  <c r="G71" i="7"/>
  <c r="G98" i="7"/>
  <c r="G77" i="7"/>
  <c r="G69" i="7"/>
  <c r="G54" i="7"/>
  <c r="G40" i="7"/>
  <c r="G52" i="7"/>
  <c r="G50" i="7"/>
  <c r="G49" i="7"/>
  <c r="G97" i="7"/>
  <c r="G76" i="7"/>
  <c r="G68" i="7"/>
  <c r="G53" i="7"/>
  <c r="G75" i="7"/>
  <c r="G61" i="7"/>
  <c r="G60" i="7"/>
  <c r="G56" i="7"/>
  <c r="G96" i="7"/>
  <c r="G95" i="7"/>
  <c r="G74" i="7"/>
  <c r="G62" i="7"/>
  <c r="G51" i="7"/>
  <c r="G81" i="7"/>
  <c r="G73" i="7"/>
  <c r="G72" i="7"/>
  <c r="G79" i="7"/>
  <c r="G69" i="9"/>
  <c r="G52" i="9"/>
  <c r="G70" i="9"/>
  <c r="G64" i="9"/>
  <c r="G55" i="9"/>
  <c r="G51" i="9"/>
  <c r="G40" i="9"/>
  <c r="G71" i="9"/>
  <c r="G62" i="9"/>
  <c r="G78" i="9"/>
  <c r="G95" i="9"/>
  <c r="G54" i="9"/>
  <c r="G97" i="9"/>
  <c r="G61" i="9"/>
  <c r="G76" i="9"/>
  <c r="G96" i="9"/>
  <c r="G56" i="8"/>
  <c r="G51" i="8"/>
  <c r="G61" i="8"/>
  <c r="G54" i="8"/>
  <c r="G72" i="9"/>
  <c r="G99" i="9"/>
  <c r="G56" i="9"/>
  <c r="G81" i="9"/>
  <c r="G49" i="9"/>
  <c r="G73" i="8"/>
  <c r="G41" i="8"/>
  <c r="G78" i="8"/>
  <c r="G99" i="8"/>
  <c r="G77" i="8"/>
  <c r="G70" i="8"/>
  <c r="G50" i="8"/>
  <c r="G96" i="8"/>
  <c r="G98" i="9"/>
  <c r="G80" i="9"/>
  <c r="G74" i="9"/>
  <c r="G73" i="9"/>
  <c r="G68" i="9"/>
  <c r="G40" i="8"/>
  <c r="G60" i="9"/>
  <c r="G76" i="8"/>
  <c r="G80" i="8"/>
  <c r="G79" i="8"/>
  <c r="G98" i="8"/>
  <c r="G53" i="8"/>
  <c r="G62" i="8"/>
  <c r="G75" i="8"/>
  <c r="G64" i="8"/>
  <c r="G81" i="8"/>
  <c r="G79" i="9"/>
  <c r="G50" i="9"/>
  <c r="G95" i="8"/>
  <c r="G68" i="8"/>
  <c r="G60" i="8"/>
  <c r="G69" i="8"/>
  <c r="G49" i="8"/>
  <c r="G55" i="8"/>
  <c r="G71" i="8"/>
  <c r="G97" i="8"/>
  <c r="G74" i="8"/>
  <c r="G52" i="8"/>
  <c r="G75" i="9"/>
  <c r="G53" i="9"/>
  <c r="G92" i="7" l="1"/>
  <c r="G92" i="8"/>
  <c r="G92" i="9"/>
  <c r="B11" i="8"/>
  <c r="F38" i="8" s="1"/>
  <c r="F38" i="7"/>
  <c r="G46" i="9"/>
  <c r="G46" i="8"/>
  <c r="G46" i="7"/>
  <c r="G65" i="7"/>
  <c r="G65" i="9"/>
  <c r="G100" i="9"/>
  <c r="G82" i="8"/>
  <c r="G57" i="7"/>
  <c r="G82" i="7"/>
  <c r="G65" i="8"/>
  <c r="G82" i="9"/>
  <c r="G100" i="7"/>
  <c r="G100" i="8"/>
  <c r="G102" i="8" s="1"/>
  <c r="G57" i="8"/>
  <c r="G57" i="9"/>
  <c r="G102" i="7" l="1"/>
  <c r="G102" i="9"/>
  <c r="G38" i="8"/>
  <c r="B11" i="9"/>
  <c r="G84" i="9"/>
  <c r="G84" i="8"/>
  <c r="G104" i="8" s="1"/>
  <c r="G84" i="7"/>
  <c r="G104" i="7" s="1"/>
  <c r="G104" i="9" l="1"/>
  <c r="G38" i="9"/>
  <c r="F38" i="9"/>
</calcChain>
</file>

<file path=xl/sharedStrings.xml><?xml version="1.0" encoding="utf-8"?>
<sst xmlns="http://schemas.openxmlformats.org/spreadsheetml/2006/main" count="402" uniqueCount="80">
  <si>
    <t>Huur</t>
  </si>
  <si>
    <t>Energie &amp; Water</t>
  </si>
  <si>
    <t>Verzekeringen</t>
  </si>
  <si>
    <t>Heffingen en belastingen</t>
  </si>
  <si>
    <t>Schoonmaak</t>
  </si>
  <si>
    <t>Afschrijvingen</t>
  </si>
  <si>
    <t>Activiteitenkosten</t>
  </si>
  <si>
    <t>Totaal Activiteitenkosten</t>
  </si>
  <si>
    <t>Totaal Organisatiekosten</t>
  </si>
  <si>
    <t xml:space="preserve">De uitkomst van de berekening dient als bijlage bij de subsidie-aanvraag te worden gevoegd. </t>
  </si>
  <si>
    <t>* Vrijwaring / Voorbehoud</t>
  </si>
  <si>
    <t>Het aanvragen van subsidie doet u via de website.</t>
  </si>
  <si>
    <t>Aan de uitkomsten van de berekening kunnen geen rechten worden ontleend. Hoewel de berekeningstool met grote zorg is ontwikkeld, aanvaardt de gemeente Eindhoven geen enkele aansprakelijkheid voor eventuele fouten.</t>
  </si>
  <si>
    <t>Voor hoeveel jaar vraagt u subsidie aan?</t>
  </si>
  <si>
    <t>Directe personele kosten</t>
  </si>
  <si>
    <t>Aantal uren</t>
  </si>
  <si>
    <t>Uurtarief</t>
  </si>
  <si>
    <t>Totaal Directe personele kosten</t>
  </si>
  <si>
    <t>Percentage</t>
  </si>
  <si>
    <r>
      <t xml:space="preserve">Directe salariskosten </t>
    </r>
    <r>
      <rPr>
        <b/>
        <u/>
        <sz val="12"/>
        <color theme="1"/>
        <rFont val="Arial"/>
        <family val="2"/>
      </rPr>
      <t>(per uur)</t>
    </r>
  </si>
  <si>
    <r>
      <t xml:space="preserve">Indirecte kosten </t>
    </r>
    <r>
      <rPr>
        <b/>
        <u/>
        <sz val="12"/>
        <color theme="1"/>
        <rFont val="Arial"/>
        <family val="2"/>
      </rPr>
      <t>(per uur)</t>
    </r>
  </si>
  <si>
    <r>
      <t xml:space="preserve">Opslag </t>
    </r>
    <r>
      <rPr>
        <b/>
        <u/>
        <sz val="10"/>
        <color theme="1"/>
        <rFont val="Arial"/>
        <family val="2"/>
      </rPr>
      <t>uurloon</t>
    </r>
    <r>
      <rPr>
        <sz val="10"/>
        <color theme="1"/>
        <rFont val="Arial"/>
        <family val="2"/>
      </rPr>
      <t xml:space="preserve"> sociale lasten, incl. pensioenlasten; vul het bedrag in (percentage wordt automatisch berekend)</t>
    </r>
  </si>
  <si>
    <r>
      <t xml:space="preserve">Opslag </t>
    </r>
    <r>
      <rPr>
        <b/>
        <u/>
        <sz val="10"/>
        <color theme="1"/>
        <rFont val="Arial"/>
        <family val="2"/>
      </rPr>
      <t>uurloon</t>
    </r>
    <r>
      <rPr>
        <sz val="10"/>
        <color theme="1"/>
        <rFont val="Arial"/>
        <family val="2"/>
      </rPr>
      <t xml:space="preserve"> overige personele kosten; vul het bedrag in (percentage wordt automatisch berekend)</t>
    </r>
  </si>
  <si>
    <r>
      <t xml:space="preserve">Opslag overhead en overige kosten; vul het bedrag in </t>
    </r>
    <r>
      <rPr>
        <b/>
        <u/>
        <sz val="10"/>
        <color theme="1"/>
        <rFont val="Arial"/>
        <family val="2"/>
      </rPr>
      <t>per uur</t>
    </r>
    <r>
      <rPr>
        <sz val="10"/>
        <color theme="1"/>
        <rFont val="Arial"/>
        <family val="2"/>
      </rPr>
      <t xml:space="preserve"> (percentage wordt automatisch berekend)</t>
    </r>
  </si>
  <si>
    <t>Totaal indirecte salariskosten</t>
  </si>
  <si>
    <t>Totaal directe salariskosten, inclusief toeslagen</t>
  </si>
  <si>
    <t>Totaal salariskosten inclusief opslag sociale lasten en pensioenlasten</t>
  </si>
  <si>
    <t>Totaal tarief gebruikt in aanvraag subsidie</t>
  </si>
  <si>
    <t>Functie 1; geef kort functie-benaming aan</t>
  </si>
  <si>
    <t>Functie 2; geef kort functie-benaming aan</t>
  </si>
  <si>
    <t>Functie 3; geef kort functie-benaming aan</t>
  </si>
  <si>
    <t>Schaal; Trede</t>
  </si>
  <si>
    <t xml:space="preserve">Huisvestingskosten voor de activiteit </t>
  </si>
  <si>
    <t>Onderhoud</t>
  </si>
  <si>
    <t>Organisatiekosten voor de activiteit</t>
  </si>
  <si>
    <t>Kantoorkosten</t>
  </si>
  <si>
    <t>ICT / Automatisering</t>
  </si>
  <si>
    <t>Accountant / administratiekosen</t>
  </si>
  <si>
    <t>Overige kantoor- en organisatiekosten</t>
  </si>
  <si>
    <t>Totaal Huisvestingskosten van de activiteit</t>
  </si>
  <si>
    <t>Berekening van het (aan te vragen) subsidiebedrag</t>
  </si>
  <si>
    <t>Kosten</t>
  </si>
  <si>
    <t>Inkomsten</t>
  </si>
  <si>
    <t>TOTAAL BEDRAG VAN DEZE SUBSIDIEAANVRAAG</t>
  </si>
  <si>
    <t>TOTAAL KOSTEN</t>
  </si>
  <si>
    <t>De berekening is uitsluitend bedoeld voor het onderbouwen en berekenen van het aan te vragen subsidiebedrag, op basis van de Subsidieregeling Versterken Sociale Basis.</t>
  </si>
  <si>
    <t>BEGROTING VERSTERKEN SOCIALE BASIS</t>
  </si>
  <si>
    <t>Geef hier de CAO aan. (de schaal en trede voor het gemiddelde uurloon per functie hiernaast invullen)</t>
  </si>
  <si>
    <t xml:space="preserve">Alleen vakjes met deze kleur kunnen gewijzigd worden. </t>
  </si>
  <si>
    <t>Bruto uurloon van de schaal en trede</t>
  </si>
  <si>
    <r>
      <t xml:space="preserve">Omschrijving van mogelijke toeslag op direct </t>
    </r>
    <r>
      <rPr>
        <b/>
        <u/>
        <sz val="10"/>
        <color theme="1"/>
        <rFont val="Arial"/>
        <family val="2"/>
      </rPr>
      <t>uurloon</t>
    </r>
    <r>
      <rPr>
        <sz val="10"/>
        <color theme="1"/>
        <rFont val="Arial"/>
        <family val="2"/>
      </rPr>
      <t xml:space="preserve"> en vul het bedrag in (percentage wordt automatisch berekend)</t>
    </r>
  </si>
  <si>
    <t>Directe personele kosten (directe uren voor de activiteit)</t>
  </si>
  <si>
    <r>
      <t xml:space="preserve">Omschrijf de overige toeslag die niet in de opslag overhead is opgenomen en vul het bedrag in </t>
    </r>
    <r>
      <rPr>
        <b/>
        <u/>
        <sz val="10"/>
        <color theme="1"/>
        <rFont val="Arial"/>
        <family val="2"/>
      </rPr>
      <t>per uur</t>
    </r>
    <r>
      <rPr>
        <sz val="10"/>
        <color theme="1"/>
        <rFont val="Arial"/>
        <family val="2"/>
      </rPr>
      <t xml:space="preserve"> (percentage wordt automatisch berekend)</t>
    </r>
  </si>
  <si>
    <t>Functie 4; geef kort functie-benaming aan</t>
  </si>
  <si>
    <t>Functie 5; geef kort functie-benaming aan</t>
  </si>
  <si>
    <t>Kalenderjaar voor het 1e begrotingsjaar (activiteiten):</t>
  </si>
  <si>
    <t>Kalenderjaar voor het 2e begrotingsjaar (activiteiten):</t>
  </si>
  <si>
    <t>Kalenderjaar voor het 3e begrotingsjaar (activiteiten):</t>
  </si>
  <si>
    <t>Kalenderjaar voor het 4e begrotingsjaar (activiteiten):</t>
  </si>
  <si>
    <t>Omschrijf hier de aard en de bron inkomsten van deelnemers, geef het aantal deelnemers x het bijdragebedrag of contributiebedrag per jaar aan</t>
  </si>
  <si>
    <t>Omschrijf hier de aard en de bron van de inkomsten, zoals algemene inkomsten, inkomsten van sponsors of ander inkomsten zoals andere subsidies of confinanciering</t>
  </si>
  <si>
    <t>TOTAAL INKOMSTEN</t>
  </si>
  <si>
    <t>Inkomsten - cofinanciering - sponsorgelden, overige subsidies</t>
  </si>
  <si>
    <t>Totaal Inkomsten - cofinanciering - sponsorgelden - overige subsidies</t>
  </si>
  <si>
    <t>Inkomsten uit hoofde van contributies en bijdragen van deelnemers</t>
  </si>
  <si>
    <t>Totaal Inkomsten uit hoofde van contributies en bijdragen van deelnemers</t>
  </si>
  <si>
    <t>Als 1 of meer onderdelen geel kleuren dan hieronder een korte toelichting geven</t>
  </si>
  <si>
    <t>Functie 6; geef kort functie-benaming aan</t>
  </si>
  <si>
    <t xml:space="preserve">Vul het productiviteitspercentage in (dit is het percentage full-time in te zetten uren, gecorrigeerd voor ziekte, vakantie &amp; verlof, feestdagen, studie etc gdeeld door 1 full-time dienstverband (meestal 36 uur x 52 weken = 1.872 uur per jaar). </t>
  </si>
  <si>
    <t>Berekening uurtarief</t>
  </si>
  <si>
    <r>
      <t>Omschrijf hier kort de aard van de activiteitkosten, deze mogen</t>
    </r>
    <r>
      <rPr>
        <b/>
        <u/>
        <sz val="10"/>
        <color theme="1"/>
        <rFont val="Arial"/>
        <family val="2"/>
      </rPr>
      <t xml:space="preserve"> niet ook al</t>
    </r>
    <r>
      <rPr>
        <sz val="10"/>
        <color theme="1"/>
        <rFont val="Arial"/>
        <family val="2"/>
      </rPr>
      <t xml:space="preserve"> in de hierboven vermelde kosten zijn opgenomen</t>
    </r>
  </si>
  <si>
    <t>Hieronder kunt u een korte toelichting geven op de directe personele kosten</t>
  </si>
  <si>
    <t>Hieronder kunt u een korte toelichting geven op de organisatiekosten voor de activiteit</t>
  </si>
  <si>
    <t>Hieronder kunt u een korte toelichting geven op de huisvestingskosten voor de activiteit</t>
  </si>
  <si>
    <t>Hieronder kunt u een korte toelichting geven op de activiteitenkosten</t>
  </si>
  <si>
    <t>Hieronder kunt u een korte toelichting geven op de inkomsten (contributies etc.)</t>
  </si>
  <si>
    <t>Hieronder kunt u een korte toelichting geven op de inkomsten (cofinanciering etc.)</t>
  </si>
  <si>
    <t>Licht toe in hoeverre de inkomsten zijn gegarandeerd of onder welke voorwaarden deze worden verstrekt. Geef ook aan wat het risico is als bepaalde inkomsten niet worden gerealiseerd.</t>
  </si>
  <si>
    <r>
      <t xml:space="preserve">Alleen vakjes met deze kleur kunnen gewijzigd worden. Vraag met </t>
    </r>
    <r>
      <rPr>
        <b/>
        <u/>
        <sz val="14"/>
        <color theme="1"/>
        <rFont val="Arial"/>
        <family val="2"/>
      </rPr>
      <t>RODE</t>
    </r>
    <r>
      <rPr>
        <b/>
        <sz val="12"/>
        <color theme="1"/>
        <rFont val="Arial"/>
        <family val="2"/>
      </rPr>
      <t xml:space="preserve"> antwoordvakje beantwoorden.</t>
    </r>
  </si>
  <si>
    <t>Overige huisvestingskosten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</si>
</sst>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&quot;€&quot;* #,##0.00_);_(&quot;€&quot;* \(#,##0.00\);_(&quot;€&quot;* &quot;-&quot;??_);_(@_)"/>
    <numFmt numFmtId="166" formatCode="_ &quot;€&quot;\ * #,##0_ ;_ &quot;€&quot;\ * \-#,##0_ ;_ &quot;€&quot;\ * &quot;-&quot;??_ ;_ @_ "/>
    <numFmt numFmtId="167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sz val="20"/>
      <color theme="1"/>
      <name val="Arial"/>
      <family val="2"/>
    </font>
    <font>
      <b/>
      <u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32527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rgb="FFC00000"/>
      </left>
      <right/>
      <top style="dotted">
        <color rgb="FFC00000"/>
      </top>
      <bottom/>
      <diagonal/>
    </border>
    <border>
      <left style="dotted">
        <color rgb="FFC00000"/>
      </left>
      <right/>
      <top/>
      <bottom/>
      <diagonal/>
    </border>
    <border>
      <left/>
      <right style="dotted">
        <color rgb="FFC00000"/>
      </right>
      <top style="dotted">
        <color rgb="FFC00000"/>
      </top>
      <bottom/>
      <diagonal/>
    </border>
    <border>
      <left/>
      <right style="dotted">
        <color rgb="FFC00000"/>
      </right>
      <top/>
      <bottom/>
      <diagonal/>
    </border>
    <border>
      <left/>
      <right style="dotted">
        <color rgb="FFC00000"/>
      </right>
      <top style="thin">
        <color auto="1"/>
      </top>
      <bottom style="dashed">
        <color auto="1"/>
      </bottom>
      <diagonal/>
    </border>
    <border>
      <left/>
      <right style="dotted">
        <color rgb="FFC00000"/>
      </right>
      <top style="thin">
        <color indexed="64"/>
      </top>
      <bottom style="double">
        <color indexed="64"/>
      </bottom>
      <diagonal/>
    </border>
    <border>
      <left style="dotted">
        <color rgb="FFC00000"/>
      </left>
      <right/>
      <top style="thin">
        <color indexed="64"/>
      </top>
      <bottom style="double">
        <color indexed="64"/>
      </bottom>
      <diagonal/>
    </border>
    <border>
      <left style="dotted">
        <color rgb="FFC00000"/>
      </left>
      <right/>
      <top style="thin">
        <color auto="1"/>
      </top>
      <bottom style="dashed">
        <color auto="1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1">
    <xf numFmtId="0" fontId="0" fillId="0" borderId="0" xfId="0"/>
    <xf numFmtId="166" fontId="2" fillId="3" borderId="0" xfId="1" applyNumberFormat="1" applyFont="1" applyFill="1" applyProtection="1">
      <protection locked="0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wrapText="1"/>
      <protection hidden="1"/>
    </xf>
    <xf numFmtId="0" fontId="2" fillId="0" borderId="0" xfId="0" applyFont="1" applyProtection="1">
      <protection hidden="1"/>
    </xf>
    <xf numFmtId="0" fontId="5" fillId="4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top" wrapText="1"/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Protection="1">
      <protection hidden="1"/>
    </xf>
    <xf numFmtId="166" fontId="2" fillId="0" borderId="1" xfId="1" applyNumberFormat="1" applyFont="1" applyBorder="1" applyProtection="1">
      <protection hidden="1"/>
    </xf>
    <xf numFmtId="166" fontId="2" fillId="0" borderId="0" xfId="1" applyNumberFormat="1" applyFont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0" fontId="9" fillId="0" borderId="0" xfId="0" applyFont="1" applyAlignment="1" applyProtection="1">
      <alignment vertical="top" wrapText="1"/>
      <protection hidden="1"/>
    </xf>
    <xf numFmtId="0" fontId="4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2" fillId="3" borderId="0" xfId="0" applyFont="1" applyFill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2" fillId="2" borderId="0" xfId="0" applyFont="1" applyFill="1" applyAlignment="1" applyProtection="1">
      <alignment horizontal="left" wrapText="1"/>
      <protection hidden="1"/>
    </xf>
    <xf numFmtId="0" fontId="2" fillId="3" borderId="0" xfId="0" applyFont="1" applyFill="1" applyAlignment="1" applyProtection="1">
      <alignment horizontal="left" wrapText="1"/>
      <protection locked="0"/>
    </xf>
    <xf numFmtId="165" fontId="2" fillId="2" borderId="2" xfId="0" applyNumberFormat="1" applyFont="1" applyFill="1" applyBorder="1" applyProtection="1">
      <protection hidden="1"/>
    </xf>
    <xf numFmtId="14" fontId="2" fillId="0" borderId="0" xfId="0" applyNumberFormat="1" applyFont="1" applyProtection="1">
      <protection hidden="1"/>
    </xf>
    <xf numFmtId="0" fontId="5" fillId="0" borderId="0" xfId="0" applyFont="1" applyAlignment="1" applyProtection="1">
      <alignment vertical="top" wrapText="1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3" borderId="0" xfId="0" applyFont="1" applyFill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2" borderId="0" xfId="0" applyFont="1" applyFill="1" applyProtection="1">
      <protection hidden="1"/>
    </xf>
    <xf numFmtId="0" fontId="2" fillId="0" borderId="14" xfId="0" applyFont="1" applyBorder="1" applyProtection="1">
      <protection hidden="1"/>
    </xf>
    <xf numFmtId="167" fontId="2" fillId="0" borderId="14" xfId="2" applyNumberFormat="1" applyFont="1" applyBorder="1" applyAlignment="1" applyProtection="1">
      <alignment horizontal="right"/>
      <protection hidden="1"/>
    </xf>
    <xf numFmtId="0" fontId="6" fillId="3" borderId="15" xfId="0" applyFont="1" applyFill="1" applyBorder="1" applyAlignment="1" applyProtection="1">
      <alignment horizontal="left" vertical="top" wrapText="1"/>
      <protection locked="0"/>
    </xf>
    <xf numFmtId="165" fontId="3" fillId="0" borderId="17" xfId="0" applyNumberFormat="1" applyFont="1" applyBorder="1" applyProtection="1">
      <protection hidden="1"/>
    </xf>
    <xf numFmtId="0" fontId="2" fillId="0" borderId="16" xfId="0" applyFont="1" applyBorder="1" applyProtection="1">
      <protection hidden="1"/>
    </xf>
    <xf numFmtId="165" fontId="2" fillId="0" borderId="16" xfId="0" applyNumberFormat="1" applyFont="1" applyBorder="1" applyAlignment="1" applyProtection="1">
      <alignment vertical="center"/>
      <protection hidden="1"/>
    </xf>
    <xf numFmtId="165" fontId="3" fillId="0" borderId="18" xfId="0" applyNumberFormat="1" applyFont="1" applyBorder="1" applyProtection="1">
      <protection hidden="1"/>
    </xf>
    <xf numFmtId="0" fontId="3" fillId="0" borderId="19" xfId="0" applyFont="1" applyBorder="1" applyProtection="1">
      <protection hidden="1"/>
    </xf>
    <xf numFmtId="165" fontId="3" fillId="0" borderId="20" xfId="0" applyNumberFormat="1" applyFont="1" applyBorder="1" applyProtection="1">
      <protection hidden="1"/>
    </xf>
    <xf numFmtId="4" fontId="3" fillId="0" borderId="1" xfId="5" applyNumberFormat="1" applyFont="1" applyBorder="1" applyProtection="1">
      <protection hidden="1"/>
    </xf>
    <xf numFmtId="0" fontId="3" fillId="2" borderId="0" xfId="0" applyFont="1" applyFill="1" applyProtection="1">
      <protection hidden="1"/>
    </xf>
    <xf numFmtId="0" fontId="6" fillId="2" borderId="13" xfId="0" applyFont="1" applyFill="1" applyBorder="1" applyAlignment="1" applyProtection="1">
      <alignment horizontal="center" vertical="center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Protection="1">
      <protection hidden="1"/>
    </xf>
    <xf numFmtId="0" fontId="2" fillId="2" borderId="0" xfId="0" applyFont="1" applyFill="1" applyAlignment="1" applyProtection="1">
      <alignment wrapText="1"/>
      <protection hidden="1"/>
    </xf>
    <xf numFmtId="165" fontId="2" fillId="3" borderId="16" xfId="1" applyFont="1" applyFill="1" applyBorder="1" applyProtection="1">
      <protection locked="0"/>
    </xf>
    <xf numFmtId="167" fontId="3" fillId="3" borderId="14" xfId="2" applyNumberFormat="1" applyFont="1" applyFill="1" applyBorder="1" applyAlignment="1" applyProtection="1">
      <alignment horizontal="right" vertical="center"/>
      <protection locked="0"/>
    </xf>
    <xf numFmtId="4" fontId="2" fillId="3" borderId="0" xfId="5" applyNumberFormat="1" applyFont="1" applyFill="1" applyProtection="1">
      <protection locked="0"/>
    </xf>
    <xf numFmtId="49" fontId="3" fillId="3" borderId="16" xfId="0" applyNumberFormat="1" applyFont="1" applyFill="1" applyBorder="1" applyAlignment="1" applyProtection="1">
      <alignment horizontal="right"/>
      <protection locked="0"/>
    </xf>
    <xf numFmtId="0" fontId="5" fillId="4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 wrapText="1"/>
      <protection hidden="1"/>
    </xf>
    <xf numFmtId="0" fontId="2" fillId="3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hidden="1"/>
    </xf>
    <xf numFmtId="0" fontId="5" fillId="4" borderId="0" xfId="0" applyFont="1" applyFill="1" applyAlignment="1" applyProtection="1">
      <alignment horizontal="center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0" fontId="3" fillId="5" borderId="10" xfId="0" applyFont="1" applyFill="1" applyBorder="1" applyAlignment="1" applyProtection="1">
      <alignment horizontal="left"/>
      <protection hidden="1"/>
    </xf>
    <xf numFmtId="0" fontId="3" fillId="5" borderId="11" xfId="0" applyFont="1" applyFill="1" applyBorder="1" applyAlignment="1" applyProtection="1">
      <alignment horizontal="left"/>
      <protection hidden="1"/>
    </xf>
    <xf numFmtId="0" fontId="3" fillId="5" borderId="12" xfId="0" applyFont="1" applyFill="1" applyBorder="1" applyAlignment="1" applyProtection="1">
      <alignment horizontal="left"/>
      <protection hidden="1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2" fillId="3" borderId="4" xfId="0" applyFont="1" applyFill="1" applyBorder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2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left" vertical="top"/>
      <protection locked="0"/>
    </xf>
    <xf numFmtId="0" fontId="2" fillId="3" borderId="7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/>
      <protection locked="0"/>
    </xf>
    <xf numFmtId="0" fontId="2" fillId="3" borderId="9" xfId="0" applyFont="1" applyFill="1" applyBorder="1" applyAlignment="1" applyProtection="1">
      <alignment horizontal="left" vertical="top"/>
      <protection locked="0"/>
    </xf>
    <xf numFmtId="0" fontId="3" fillId="5" borderId="3" xfId="0" applyFont="1" applyFill="1" applyBorder="1" applyAlignment="1" applyProtection="1">
      <alignment horizontal="left" vertical="top" wrapText="1"/>
      <protection hidden="1"/>
    </xf>
    <xf numFmtId="0" fontId="3" fillId="5" borderId="4" xfId="0" applyFont="1" applyFill="1" applyBorder="1" applyAlignment="1" applyProtection="1">
      <alignment horizontal="left" vertical="top" wrapText="1"/>
      <protection hidden="1"/>
    </xf>
    <xf numFmtId="0" fontId="3" fillId="5" borderId="5" xfId="0" applyFont="1" applyFill="1" applyBorder="1" applyAlignment="1" applyProtection="1">
      <alignment horizontal="left" vertical="top" wrapText="1"/>
      <protection hidden="1"/>
    </xf>
    <xf numFmtId="0" fontId="3" fillId="5" borderId="2" xfId="0" applyFont="1" applyFill="1" applyBorder="1" applyAlignment="1" applyProtection="1">
      <alignment horizontal="left" vertical="top" wrapText="1"/>
      <protection hidden="1"/>
    </xf>
    <xf numFmtId="0" fontId="3" fillId="5" borderId="0" xfId="0" applyFont="1" applyFill="1" applyAlignment="1" applyProtection="1">
      <alignment horizontal="left" vertical="top" wrapText="1"/>
      <protection hidden="1"/>
    </xf>
    <xf numFmtId="0" fontId="3" fillId="5" borderId="6" xfId="0" applyFont="1" applyFill="1" applyBorder="1" applyAlignment="1" applyProtection="1">
      <alignment horizontal="left" vertical="top" wrapText="1"/>
      <protection hidden="1"/>
    </xf>
    <xf numFmtId="0" fontId="3" fillId="5" borderId="7" xfId="0" applyFont="1" applyFill="1" applyBorder="1" applyAlignment="1" applyProtection="1">
      <alignment horizontal="left" vertical="top" wrapText="1"/>
      <protection hidden="1"/>
    </xf>
    <xf numFmtId="0" fontId="3" fillId="5" borderId="8" xfId="0" applyFont="1" applyFill="1" applyBorder="1" applyAlignment="1" applyProtection="1">
      <alignment horizontal="left" vertical="top" wrapText="1"/>
      <protection hidden="1"/>
    </xf>
    <xf numFmtId="0" fontId="3" fillId="5" borderId="9" xfId="0" applyFont="1" applyFill="1" applyBorder="1" applyAlignment="1" applyProtection="1">
      <alignment horizontal="left" vertical="top" wrapText="1"/>
      <protection hidden="1"/>
    </xf>
    <xf numFmtId="0" fontId="2" fillId="3" borderId="0" xfId="0" applyFont="1" applyFill="1" applyAlignment="1" applyProtection="1">
      <alignment horizontal="left"/>
      <protection locked="0" hidden="1"/>
    </xf>
    <xf numFmtId="0" fontId="3" fillId="5" borderId="10" xfId="0" applyFont="1" applyFill="1" applyBorder="1" applyAlignment="1" applyProtection="1">
      <alignment horizontal="center"/>
      <protection hidden="1"/>
    </xf>
    <xf numFmtId="0" fontId="3" fillId="5" borderId="11" xfId="0" applyFont="1" applyFill="1" applyBorder="1" applyAlignment="1" applyProtection="1">
      <alignment horizontal="center"/>
      <protection hidden="1"/>
    </xf>
    <xf numFmtId="0" fontId="3" fillId="5" borderId="12" xfId="0" applyFont="1" applyFill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 vertical="top"/>
      <protection locked="0"/>
    </xf>
    <xf numFmtId="0" fontId="2" fillId="3" borderId="4" xfId="0" applyFont="1" applyFill="1" applyBorder="1" applyAlignment="1" applyProtection="1">
      <alignment horizontal="center" vertical="top"/>
      <protection locked="0"/>
    </xf>
    <xf numFmtId="0" fontId="2" fillId="3" borderId="5" xfId="0" applyFont="1" applyFill="1" applyBorder="1" applyAlignment="1" applyProtection="1">
      <alignment horizontal="center" vertical="top"/>
      <protection locked="0"/>
    </xf>
    <xf numFmtId="0" fontId="2" fillId="3" borderId="2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 applyProtection="1">
      <alignment horizontal="center" vertical="top"/>
      <protection locked="0"/>
    </xf>
    <xf numFmtId="0" fontId="2" fillId="3" borderId="6" xfId="0" applyFont="1" applyFill="1" applyBorder="1" applyAlignment="1" applyProtection="1">
      <alignment horizontal="center" vertical="top"/>
      <protection locked="0"/>
    </xf>
    <xf numFmtId="0" fontId="2" fillId="3" borderId="7" xfId="0" applyFont="1" applyFill="1" applyBorder="1" applyAlignment="1" applyProtection="1">
      <alignment horizontal="center" vertical="top"/>
      <protection locked="0"/>
    </xf>
    <xf numFmtId="0" fontId="2" fillId="3" borderId="8" xfId="0" applyFont="1" applyFill="1" applyBorder="1" applyAlignment="1" applyProtection="1">
      <alignment horizontal="center" vertical="top"/>
      <protection locked="0"/>
    </xf>
    <xf numFmtId="0" fontId="2" fillId="3" borderId="9" xfId="0" applyFont="1" applyFill="1" applyBorder="1" applyAlignment="1" applyProtection="1">
      <alignment horizontal="center" vertical="top"/>
      <protection locked="0"/>
    </xf>
  </cellXfs>
  <cellStyles count="6">
    <cellStyle name="Komma" xfId="5" builtinId="3"/>
    <cellStyle name="Procent" xfId="2" builtinId="5"/>
    <cellStyle name="Standaard" xfId="0" builtinId="0"/>
    <cellStyle name="Valuta" xfId="1" builtinId="4"/>
    <cellStyle name="Valuta 2" xfId="3" xr:uid="{338157B9-07AB-4CAB-83F3-6D9C5F301881}"/>
    <cellStyle name="Valuta 2 2" xfId="4" xr:uid="{834D88E3-6BA5-4162-9D03-0D261E648C99}"/>
  </cellStyles>
  <dxfs count="17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99"/>
      <color rgb="FFE32527"/>
      <color rgb="FF000099"/>
      <color rgb="FF66FF33"/>
      <color rgb="FFFF4F4F"/>
      <color rgb="FFFF5050"/>
      <color rgb="FFFF3737"/>
      <color rgb="FF000000"/>
      <color rgb="FFFF0000"/>
      <color rgb="FFF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8335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2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2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2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2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200-00000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00000000-0008-0000-0200-00000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0200-00000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00000000-0008-0000-0200-00000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00000000-0008-0000-0200-00000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00000000-0008-0000-0200-00000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00000000-0008-0000-0200-00000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00000000-0008-0000-0200-00001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" name="Picture 5">
          <a:extLst>
            <a:ext uri="{FF2B5EF4-FFF2-40B4-BE49-F238E27FC236}">
              <a16:creationId xmlns:a16="http://schemas.microsoft.com/office/drawing/2014/main" id="{00000000-0008-0000-0200-00001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00000000-0008-0000-0200-00001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" name="Picture 5">
          <a:extLst>
            <a:ext uri="{FF2B5EF4-FFF2-40B4-BE49-F238E27FC236}">
              <a16:creationId xmlns:a16="http://schemas.microsoft.com/office/drawing/2014/main" id="{00000000-0008-0000-0200-00001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200-00001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" name="Picture 5">
          <a:extLst>
            <a:ext uri="{FF2B5EF4-FFF2-40B4-BE49-F238E27FC236}">
              <a16:creationId xmlns:a16="http://schemas.microsoft.com/office/drawing/2014/main" id="{00000000-0008-0000-0200-00001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00000000-0008-0000-0200-00001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" name="Picture 5">
          <a:extLst>
            <a:ext uri="{FF2B5EF4-FFF2-40B4-BE49-F238E27FC236}">
              <a16:creationId xmlns:a16="http://schemas.microsoft.com/office/drawing/2014/main" id="{00000000-0008-0000-0200-00001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id="{00000000-0008-0000-0200-00001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" name="Picture 5">
          <a:extLst>
            <a:ext uri="{FF2B5EF4-FFF2-40B4-BE49-F238E27FC236}">
              <a16:creationId xmlns:a16="http://schemas.microsoft.com/office/drawing/2014/main" id="{00000000-0008-0000-0200-00001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0000000-0008-0000-0200-00001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00000000-0008-0000-0200-00001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200-00001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00000000-0008-0000-0200-00001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" name="Picture 5">
          <a:extLst>
            <a:ext uri="{FF2B5EF4-FFF2-40B4-BE49-F238E27FC236}">
              <a16:creationId xmlns:a16="http://schemas.microsoft.com/office/drawing/2014/main" id="{00000000-0008-0000-0200-00002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" name="Picture 5">
          <a:extLst>
            <a:ext uri="{FF2B5EF4-FFF2-40B4-BE49-F238E27FC236}">
              <a16:creationId xmlns:a16="http://schemas.microsoft.com/office/drawing/2014/main" id="{00000000-0008-0000-0200-00002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" name="Picture 5">
          <a:extLst>
            <a:ext uri="{FF2B5EF4-FFF2-40B4-BE49-F238E27FC236}">
              <a16:creationId xmlns:a16="http://schemas.microsoft.com/office/drawing/2014/main" id="{00000000-0008-0000-0200-00002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id="{00000000-0008-0000-0200-00002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id="{00000000-0008-0000-0200-00002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id="{00000000-0008-0000-0200-00002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" name="Picture 5">
          <a:extLst>
            <a:ext uri="{FF2B5EF4-FFF2-40B4-BE49-F238E27FC236}">
              <a16:creationId xmlns:a16="http://schemas.microsoft.com/office/drawing/2014/main" id="{00000000-0008-0000-0200-00002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" name="Picture 5">
          <a:extLst>
            <a:ext uri="{FF2B5EF4-FFF2-40B4-BE49-F238E27FC236}">
              <a16:creationId xmlns:a16="http://schemas.microsoft.com/office/drawing/2014/main" id="{00000000-0008-0000-0200-00002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" name="Picture 5">
          <a:extLst>
            <a:ext uri="{FF2B5EF4-FFF2-40B4-BE49-F238E27FC236}">
              <a16:creationId xmlns:a16="http://schemas.microsoft.com/office/drawing/2014/main" id="{00000000-0008-0000-0200-00002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" name="Picture 5">
          <a:extLst>
            <a:ext uri="{FF2B5EF4-FFF2-40B4-BE49-F238E27FC236}">
              <a16:creationId xmlns:a16="http://schemas.microsoft.com/office/drawing/2014/main" id="{00000000-0008-0000-0200-00002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id="{00000000-0008-0000-0200-00002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" name="Picture 5">
          <a:extLst>
            <a:ext uri="{FF2B5EF4-FFF2-40B4-BE49-F238E27FC236}">
              <a16:creationId xmlns:a16="http://schemas.microsoft.com/office/drawing/2014/main" id="{00000000-0008-0000-0200-00002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" name="Picture 5">
          <a:extLst>
            <a:ext uri="{FF2B5EF4-FFF2-40B4-BE49-F238E27FC236}">
              <a16:creationId xmlns:a16="http://schemas.microsoft.com/office/drawing/2014/main" id="{00000000-0008-0000-0200-00002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" name="Picture 5">
          <a:extLst>
            <a:ext uri="{FF2B5EF4-FFF2-40B4-BE49-F238E27FC236}">
              <a16:creationId xmlns:a16="http://schemas.microsoft.com/office/drawing/2014/main" id="{00000000-0008-0000-0200-00002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" name="Picture 5">
          <a:extLst>
            <a:ext uri="{FF2B5EF4-FFF2-40B4-BE49-F238E27FC236}">
              <a16:creationId xmlns:a16="http://schemas.microsoft.com/office/drawing/2014/main" id="{00000000-0008-0000-0200-00002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" name="Picture 5">
          <a:extLst>
            <a:ext uri="{FF2B5EF4-FFF2-40B4-BE49-F238E27FC236}">
              <a16:creationId xmlns:a16="http://schemas.microsoft.com/office/drawing/2014/main" id="{00000000-0008-0000-0200-00002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" name="Picture 5">
          <a:extLst>
            <a:ext uri="{FF2B5EF4-FFF2-40B4-BE49-F238E27FC236}">
              <a16:creationId xmlns:a16="http://schemas.microsoft.com/office/drawing/2014/main" id="{00000000-0008-0000-0200-00003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" name="Picture 5">
          <a:extLst>
            <a:ext uri="{FF2B5EF4-FFF2-40B4-BE49-F238E27FC236}">
              <a16:creationId xmlns:a16="http://schemas.microsoft.com/office/drawing/2014/main" id="{00000000-0008-0000-0200-00003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" name="Picture 5">
          <a:extLst>
            <a:ext uri="{FF2B5EF4-FFF2-40B4-BE49-F238E27FC236}">
              <a16:creationId xmlns:a16="http://schemas.microsoft.com/office/drawing/2014/main" id="{00000000-0008-0000-0200-00003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" name="Picture 5">
          <a:extLst>
            <a:ext uri="{FF2B5EF4-FFF2-40B4-BE49-F238E27FC236}">
              <a16:creationId xmlns:a16="http://schemas.microsoft.com/office/drawing/2014/main" id="{00000000-0008-0000-0200-00003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" name="Picture 5">
          <a:extLst>
            <a:ext uri="{FF2B5EF4-FFF2-40B4-BE49-F238E27FC236}">
              <a16:creationId xmlns:a16="http://schemas.microsoft.com/office/drawing/2014/main" id="{00000000-0008-0000-0200-00003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" name="Picture 5">
          <a:extLst>
            <a:ext uri="{FF2B5EF4-FFF2-40B4-BE49-F238E27FC236}">
              <a16:creationId xmlns:a16="http://schemas.microsoft.com/office/drawing/2014/main" id="{00000000-0008-0000-0200-00003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" name="Picture 5">
          <a:extLst>
            <a:ext uri="{FF2B5EF4-FFF2-40B4-BE49-F238E27FC236}">
              <a16:creationId xmlns:a16="http://schemas.microsoft.com/office/drawing/2014/main" id="{00000000-0008-0000-0200-00003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" name="Picture 5">
          <a:extLst>
            <a:ext uri="{FF2B5EF4-FFF2-40B4-BE49-F238E27FC236}">
              <a16:creationId xmlns:a16="http://schemas.microsoft.com/office/drawing/2014/main" id="{00000000-0008-0000-0200-00003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" name="Picture 5">
          <a:extLst>
            <a:ext uri="{FF2B5EF4-FFF2-40B4-BE49-F238E27FC236}">
              <a16:creationId xmlns:a16="http://schemas.microsoft.com/office/drawing/2014/main" id="{00000000-0008-0000-0200-00003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id="{00000000-0008-0000-0200-00003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" name="Picture 5">
          <a:extLst>
            <a:ext uri="{FF2B5EF4-FFF2-40B4-BE49-F238E27FC236}">
              <a16:creationId xmlns:a16="http://schemas.microsoft.com/office/drawing/2014/main" id="{00000000-0008-0000-0200-00003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" name="Picture 5">
          <a:extLst>
            <a:ext uri="{FF2B5EF4-FFF2-40B4-BE49-F238E27FC236}">
              <a16:creationId xmlns:a16="http://schemas.microsoft.com/office/drawing/2014/main" id="{00000000-0008-0000-0200-00003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" name="Picture 5">
          <a:extLst>
            <a:ext uri="{FF2B5EF4-FFF2-40B4-BE49-F238E27FC236}">
              <a16:creationId xmlns:a16="http://schemas.microsoft.com/office/drawing/2014/main" id="{00000000-0008-0000-0200-00003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" name="Picture 5">
          <a:extLst>
            <a:ext uri="{FF2B5EF4-FFF2-40B4-BE49-F238E27FC236}">
              <a16:creationId xmlns:a16="http://schemas.microsoft.com/office/drawing/2014/main" id="{00000000-0008-0000-0200-00004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00000000-0008-0000-0200-00004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" name="Picture 5">
          <a:extLst>
            <a:ext uri="{FF2B5EF4-FFF2-40B4-BE49-F238E27FC236}">
              <a16:creationId xmlns:a16="http://schemas.microsoft.com/office/drawing/2014/main" id="{00000000-0008-0000-0200-00004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" name="Picture 5">
          <a:extLst>
            <a:ext uri="{FF2B5EF4-FFF2-40B4-BE49-F238E27FC236}">
              <a16:creationId xmlns:a16="http://schemas.microsoft.com/office/drawing/2014/main" id="{00000000-0008-0000-0200-00004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" name="Picture 5">
          <a:extLst>
            <a:ext uri="{FF2B5EF4-FFF2-40B4-BE49-F238E27FC236}">
              <a16:creationId xmlns:a16="http://schemas.microsoft.com/office/drawing/2014/main" id="{00000000-0008-0000-0200-00004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" name="Picture 5">
          <a:extLst>
            <a:ext uri="{FF2B5EF4-FFF2-40B4-BE49-F238E27FC236}">
              <a16:creationId xmlns:a16="http://schemas.microsoft.com/office/drawing/2014/main" id="{00000000-0008-0000-0200-00004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" name="Picture 5">
          <a:extLst>
            <a:ext uri="{FF2B5EF4-FFF2-40B4-BE49-F238E27FC236}">
              <a16:creationId xmlns:a16="http://schemas.microsoft.com/office/drawing/2014/main" id="{00000000-0008-0000-0200-00004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" name="Picture 5">
          <a:extLst>
            <a:ext uri="{FF2B5EF4-FFF2-40B4-BE49-F238E27FC236}">
              <a16:creationId xmlns:a16="http://schemas.microsoft.com/office/drawing/2014/main" id="{00000000-0008-0000-0200-00004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" name="Picture 5">
          <a:extLst>
            <a:ext uri="{FF2B5EF4-FFF2-40B4-BE49-F238E27FC236}">
              <a16:creationId xmlns:a16="http://schemas.microsoft.com/office/drawing/2014/main" id="{00000000-0008-0000-0200-00004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" name="Picture 5">
          <a:extLst>
            <a:ext uri="{FF2B5EF4-FFF2-40B4-BE49-F238E27FC236}">
              <a16:creationId xmlns:a16="http://schemas.microsoft.com/office/drawing/2014/main" id="{00000000-0008-0000-0200-00004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" name="Picture 5">
          <a:extLst>
            <a:ext uri="{FF2B5EF4-FFF2-40B4-BE49-F238E27FC236}">
              <a16:creationId xmlns:a16="http://schemas.microsoft.com/office/drawing/2014/main" id="{00000000-0008-0000-0200-00004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" name="Picture 5">
          <a:extLst>
            <a:ext uri="{FF2B5EF4-FFF2-40B4-BE49-F238E27FC236}">
              <a16:creationId xmlns:a16="http://schemas.microsoft.com/office/drawing/2014/main" id="{00000000-0008-0000-0200-00004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" name="Picture 5">
          <a:extLst>
            <a:ext uri="{FF2B5EF4-FFF2-40B4-BE49-F238E27FC236}">
              <a16:creationId xmlns:a16="http://schemas.microsoft.com/office/drawing/2014/main" id="{00000000-0008-0000-0200-00004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" name="Picture 5">
          <a:extLst>
            <a:ext uri="{FF2B5EF4-FFF2-40B4-BE49-F238E27FC236}">
              <a16:creationId xmlns:a16="http://schemas.microsoft.com/office/drawing/2014/main" id="{00000000-0008-0000-0200-00004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" name="Picture 5">
          <a:extLst>
            <a:ext uri="{FF2B5EF4-FFF2-40B4-BE49-F238E27FC236}">
              <a16:creationId xmlns:a16="http://schemas.microsoft.com/office/drawing/2014/main" id="{00000000-0008-0000-0200-00004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" name="Picture 5">
          <a:extLst>
            <a:ext uri="{FF2B5EF4-FFF2-40B4-BE49-F238E27FC236}">
              <a16:creationId xmlns:a16="http://schemas.microsoft.com/office/drawing/2014/main" id="{00000000-0008-0000-0200-00004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" name="Picture 5">
          <a:extLst>
            <a:ext uri="{FF2B5EF4-FFF2-40B4-BE49-F238E27FC236}">
              <a16:creationId xmlns:a16="http://schemas.microsoft.com/office/drawing/2014/main" id="{00000000-0008-0000-0200-00005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" name="Picture 5">
          <a:extLst>
            <a:ext uri="{FF2B5EF4-FFF2-40B4-BE49-F238E27FC236}">
              <a16:creationId xmlns:a16="http://schemas.microsoft.com/office/drawing/2014/main" id="{00000000-0008-0000-0200-00005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" name="Picture 5">
          <a:extLst>
            <a:ext uri="{FF2B5EF4-FFF2-40B4-BE49-F238E27FC236}">
              <a16:creationId xmlns:a16="http://schemas.microsoft.com/office/drawing/2014/main" id="{00000000-0008-0000-0200-00005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" name="Picture 5">
          <a:extLst>
            <a:ext uri="{FF2B5EF4-FFF2-40B4-BE49-F238E27FC236}">
              <a16:creationId xmlns:a16="http://schemas.microsoft.com/office/drawing/2014/main" id="{00000000-0008-0000-0200-00005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" name="Picture 5">
          <a:extLst>
            <a:ext uri="{FF2B5EF4-FFF2-40B4-BE49-F238E27FC236}">
              <a16:creationId xmlns:a16="http://schemas.microsoft.com/office/drawing/2014/main" id="{00000000-0008-0000-0200-00005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" name="Picture 5">
          <a:extLst>
            <a:ext uri="{FF2B5EF4-FFF2-40B4-BE49-F238E27FC236}">
              <a16:creationId xmlns:a16="http://schemas.microsoft.com/office/drawing/2014/main" id="{00000000-0008-0000-0200-00005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" name="Picture 5">
          <a:extLst>
            <a:ext uri="{FF2B5EF4-FFF2-40B4-BE49-F238E27FC236}">
              <a16:creationId xmlns:a16="http://schemas.microsoft.com/office/drawing/2014/main" id="{00000000-0008-0000-0200-00005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" name="Picture 5">
          <a:extLst>
            <a:ext uri="{FF2B5EF4-FFF2-40B4-BE49-F238E27FC236}">
              <a16:creationId xmlns:a16="http://schemas.microsoft.com/office/drawing/2014/main" id="{00000000-0008-0000-0200-00005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" name="Picture 5">
          <a:extLst>
            <a:ext uri="{FF2B5EF4-FFF2-40B4-BE49-F238E27FC236}">
              <a16:creationId xmlns:a16="http://schemas.microsoft.com/office/drawing/2014/main" id="{00000000-0008-0000-0200-00005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" name="Picture 5">
          <a:extLst>
            <a:ext uri="{FF2B5EF4-FFF2-40B4-BE49-F238E27FC236}">
              <a16:creationId xmlns:a16="http://schemas.microsoft.com/office/drawing/2014/main" id="{00000000-0008-0000-0200-00005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" name="Picture 5">
          <a:extLst>
            <a:ext uri="{FF2B5EF4-FFF2-40B4-BE49-F238E27FC236}">
              <a16:creationId xmlns:a16="http://schemas.microsoft.com/office/drawing/2014/main" id="{00000000-0008-0000-0200-00005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" name="Picture 5">
          <a:extLst>
            <a:ext uri="{FF2B5EF4-FFF2-40B4-BE49-F238E27FC236}">
              <a16:creationId xmlns:a16="http://schemas.microsoft.com/office/drawing/2014/main" id="{00000000-0008-0000-0200-00005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" name="Picture 5">
          <a:extLst>
            <a:ext uri="{FF2B5EF4-FFF2-40B4-BE49-F238E27FC236}">
              <a16:creationId xmlns:a16="http://schemas.microsoft.com/office/drawing/2014/main" id="{00000000-0008-0000-0200-00005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00000000-0008-0000-0200-00005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" name="Picture 5">
          <a:extLst>
            <a:ext uri="{FF2B5EF4-FFF2-40B4-BE49-F238E27FC236}">
              <a16:creationId xmlns:a16="http://schemas.microsoft.com/office/drawing/2014/main" id="{00000000-0008-0000-0200-00006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" name="Picture 5">
          <a:extLst>
            <a:ext uri="{FF2B5EF4-FFF2-40B4-BE49-F238E27FC236}">
              <a16:creationId xmlns:a16="http://schemas.microsoft.com/office/drawing/2014/main" id="{00000000-0008-0000-0200-00006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" name="Picture 5">
          <a:extLst>
            <a:ext uri="{FF2B5EF4-FFF2-40B4-BE49-F238E27FC236}">
              <a16:creationId xmlns:a16="http://schemas.microsoft.com/office/drawing/2014/main" id="{00000000-0008-0000-0200-00006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" name="Picture 5">
          <a:extLst>
            <a:ext uri="{FF2B5EF4-FFF2-40B4-BE49-F238E27FC236}">
              <a16:creationId xmlns:a16="http://schemas.microsoft.com/office/drawing/2014/main" id="{00000000-0008-0000-0200-00006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" name="Picture 5">
          <a:extLst>
            <a:ext uri="{FF2B5EF4-FFF2-40B4-BE49-F238E27FC236}">
              <a16:creationId xmlns:a16="http://schemas.microsoft.com/office/drawing/2014/main" id="{00000000-0008-0000-0200-00006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" name="Picture 5">
          <a:extLst>
            <a:ext uri="{FF2B5EF4-FFF2-40B4-BE49-F238E27FC236}">
              <a16:creationId xmlns:a16="http://schemas.microsoft.com/office/drawing/2014/main" id="{00000000-0008-0000-0200-00006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" name="Picture 5">
          <a:extLst>
            <a:ext uri="{FF2B5EF4-FFF2-40B4-BE49-F238E27FC236}">
              <a16:creationId xmlns:a16="http://schemas.microsoft.com/office/drawing/2014/main" id="{00000000-0008-0000-0200-00006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" name="Picture 5">
          <a:extLst>
            <a:ext uri="{FF2B5EF4-FFF2-40B4-BE49-F238E27FC236}">
              <a16:creationId xmlns:a16="http://schemas.microsoft.com/office/drawing/2014/main" id="{00000000-0008-0000-0200-00006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" name="Picture 5">
          <a:extLst>
            <a:ext uri="{FF2B5EF4-FFF2-40B4-BE49-F238E27FC236}">
              <a16:creationId xmlns:a16="http://schemas.microsoft.com/office/drawing/2014/main" id="{00000000-0008-0000-0200-00006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" name="Picture 5">
          <a:extLst>
            <a:ext uri="{FF2B5EF4-FFF2-40B4-BE49-F238E27FC236}">
              <a16:creationId xmlns:a16="http://schemas.microsoft.com/office/drawing/2014/main" id="{00000000-0008-0000-0200-00006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" name="Picture 5">
          <a:extLst>
            <a:ext uri="{FF2B5EF4-FFF2-40B4-BE49-F238E27FC236}">
              <a16:creationId xmlns:a16="http://schemas.microsoft.com/office/drawing/2014/main" id="{00000000-0008-0000-0200-00006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" name="Picture 5">
          <a:extLst>
            <a:ext uri="{FF2B5EF4-FFF2-40B4-BE49-F238E27FC236}">
              <a16:creationId xmlns:a16="http://schemas.microsoft.com/office/drawing/2014/main" id="{00000000-0008-0000-0200-00006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" name="Picture 5">
          <a:extLst>
            <a:ext uri="{FF2B5EF4-FFF2-40B4-BE49-F238E27FC236}">
              <a16:creationId xmlns:a16="http://schemas.microsoft.com/office/drawing/2014/main" id="{00000000-0008-0000-0200-00007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" name="Picture 5">
          <a:extLst>
            <a:ext uri="{FF2B5EF4-FFF2-40B4-BE49-F238E27FC236}">
              <a16:creationId xmlns:a16="http://schemas.microsoft.com/office/drawing/2014/main" id="{00000000-0008-0000-0200-00007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" name="Picture 5">
          <a:extLst>
            <a:ext uri="{FF2B5EF4-FFF2-40B4-BE49-F238E27FC236}">
              <a16:creationId xmlns:a16="http://schemas.microsoft.com/office/drawing/2014/main" id="{00000000-0008-0000-0200-00007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" name="Picture 5">
          <a:extLst>
            <a:ext uri="{FF2B5EF4-FFF2-40B4-BE49-F238E27FC236}">
              <a16:creationId xmlns:a16="http://schemas.microsoft.com/office/drawing/2014/main" id="{00000000-0008-0000-0200-00007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" name="Picture 5">
          <a:extLst>
            <a:ext uri="{FF2B5EF4-FFF2-40B4-BE49-F238E27FC236}">
              <a16:creationId xmlns:a16="http://schemas.microsoft.com/office/drawing/2014/main" id="{00000000-0008-0000-0200-00007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" name="Picture 5">
          <a:extLst>
            <a:ext uri="{FF2B5EF4-FFF2-40B4-BE49-F238E27FC236}">
              <a16:creationId xmlns:a16="http://schemas.microsoft.com/office/drawing/2014/main" id="{00000000-0008-0000-0200-00007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" name="Picture 5">
          <a:extLst>
            <a:ext uri="{FF2B5EF4-FFF2-40B4-BE49-F238E27FC236}">
              <a16:creationId xmlns:a16="http://schemas.microsoft.com/office/drawing/2014/main" id="{00000000-0008-0000-0200-00007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" name="Picture 5">
          <a:extLst>
            <a:ext uri="{FF2B5EF4-FFF2-40B4-BE49-F238E27FC236}">
              <a16:creationId xmlns:a16="http://schemas.microsoft.com/office/drawing/2014/main" id="{00000000-0008-0000-0200-00007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" name="Picture 5">
          <a:extLst>
            <a:ext uri="{FF2B5EF4-FFF2-40B4-BE49-F238E27FC236}">
              <a16:creationId xmlns:a16="http://schemas.microsoft.com/office/drawing/2014/main" id="{00000000-0008-0000-0200-00007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" name="Picture 5">
          <a:extLst>
            <a:ext uri="{FF2B5EF4-FFF2-40B4-BE49-F238E27FC236}">
              <a16:creationId xmlns:a16="http://schemas.microsoft.com/office/drawing/2014/main" id="{00000000-0008-0000-0200-00007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" name="Picture 5">
          <a:extLst>
            <a:ext uri="{FF2B5EF4-FFF2-40B4-BE49-F238E27FC236}">
              <a16:creationId xmlns:a16="http://schemas.microsoft.com/office/drawing/2014/main" id="{00000000-0008-0000-0200-00007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" name="Picture 5">
          <a:extLst>
            <a:ext uri="{FF2B5EF4-FFF2-40B4-BE49-F238E27FC236}">
              <a16:creationId xmlns:a16="http://schemas.microsoft.com/office/drawing/2014/main" id="{00000000-0008-0000-0200-00007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" name="Picture 5">
          <a:extLst>
            <a:ext uri="{FF2B5EF4-FFF2-40B4-BE49-F238E27FC236}">
              <a16:creationId xmlns:a16="http://schemas.microsoft.com/office/drawing/2014/main" id="{00000000-0008-0000-0200-00007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" name="Picture 5">
          <a:extLst>
            <a:ext uri="{FF2B5EF4-FFF2-40B4-BE49-F238E27FC236}">
              <a16:creationId xmlns:a16="http://schemas.microsoft.com/office/drawing/2014/main" id="{00000000-0008-0000-0200-00007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7" name="Picture 5">
          <a:extLst>
            <a:ext uri="{FF2B5EF4-FFF2-40B4-BE49-F238E27FC236}">
              <a16:creationId xmlns:a16="http://schemas.microsoft.com/office/drawing/2014/main" id="{00000000-0008-0000-0200-00007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9" name="Picture 5">
          <a:extLst>
            <a:ext uri="{FF2B5EF4-FFF2-40B4-BE49-F238E27FC236}">
              <a16:creationId xmlns:a16="http://schemas.microsoft.com/office/drawing/2014/main" id="{00000000-0008-0000-0200-00008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1" name="Picture 5">
          <a:extLst>
            <a:ext uri="{FF2B5EF4-FFF2-40B4-BE49-F238E27FC236}">
              <a16:creationId xmlns:a16="http://schemas.microsoft.com/office/drawing/2014/main" id="{00000000-0008-0000-0200-00008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2" name="Picture 5">
          <a:extLst>
            <a:ext uri="{FF2B5EF4-FFF2-40B4-BE49-F238E27FC236}">
              <a16:creationId xmlns:a16="http://schemas.microsoft.com/office/drawing/2014/main" id="{00000000-0008-0000-0200-00008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3" name="Picture 5">
          <a:extLst>
            <a:ext uri="{FF2B5EF4-FFF2-40B4-BE49-F238E27FC236}">
              <a16:creationId xmlns:a16="http://schemas.microsoft.com/office/drawing/2014/main" id="{00000000-0008-0000-0200-00008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4" name="Picture 5">
          <a:extLst>
            <a:ext uri="{FF2B5EF4-FFF2-40B4-BE49-F238E27FC236}">
              <a16:creationId xmlns:a16="http://schemas.microsoft.com/office/drawing/2014/main" id="{00000000-0008-0000-0200-00008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5" name="Picture 5">
          <a:extLst>
            <a:ext uri="{FF2B5EF4-FFF2-40B4-BE49-F238E27FC236}">
              <a16:creationId xmlns:a16="http://schemas.microsoft.com/office/drawing/2014/main" id="{00000000-0008-0000-0200-00008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6" name="Picture 5">
          <a:extLst>
            <a:ext uri="{FF2B5EF4-FFF2-40B4-BE49-F238E27FC236}">
              <a16:creationId xmlns:a16="http://schemas.microsoft.com/office/drawing/2014/main" id="{00000000-0008-0000-0200-00008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7" name="Picture 5">
          <a:extLst>
            <a:ext uri="{FF2B5EF4-FFF2-40B4-BE49-F238E27FC236}">
              <a16:creationId xmlns:a16="http://schemas.microsoft.com/office/drawing/2014/main" id="{00000000-0008-0000-0200-00008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8" name="Picture 5">
          <a:extLst>
            <a:ext uri="{FF2B5EF4-FFF2-40B4-BE49-F238E27FC236}">
              <a16:creationId xmlns:a16="http://schemas.microsoft.com/office/drawing/2014/main" id="{00000000-0008-0000-0200-00008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9" name="Picture 5">
          <a:extLst>
            <a:ext uri="{FF2B5EF4-FFF2-40B4-BE49-F238E27FC236}">
              <a16:creationId xmlns:a16="http://schemas.microsoft.com/office/drawing/2014/main" id="{00000000-0008-0000-0200-00008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0" name="Picture 5">
          <a:extLst>
            <a:ext uri="{FF2B5EF4-FFF2-40B4-BE49-F238E27FC236}">
              <a16:creationId xmlns:a16="http://schemas.microsoft.com/office/drawing/2014/main" id="{00000000-0008-0000-0200-00008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1" name="Picture 5">
          <a:extLst>
            <a:ext uri="{FF2B5EF4-FFF2-40B4-BE49-F238E27FC236}">
              <a16:creationId xmlns:a16="http://schemas.microsoft.com/office/drawing/2014/main" id="{00000000-0008-0000-0200-00008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2" name="Picture 5">
          <a:extLst>
            <a:ext uri="{FF2B5EF4-FFF2-40B4-BE49-F238E27FC236}">
              <a16:creationId xmlns:a16="http://schemas.microsoft.com/office/drawing/2014/main" id="{00000000-0008-0000-0200-00008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3" name="Picture 5">
          <a:extLst>
            <a:ext uri="{FF2B5EF4-FFF2-40B4-BE49-F238E27FC236}">
              <a16:creationId xmlns:a16="http://schemas.microsoft.com/office/drawing/2014/main" id="{00000000-0008-0000-0200-00008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4" name="Picture 5">
          <a:extLst>
            <a:ext uri="{FF2B5EF4-FFF2-40B4-BE49-F238E27FC236}">
              <a16:creationId xmlns:a16="http://schemas.microsoft.com/office/drawing/2014/main" id="{00000000-0008-0000-0200-00009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5" name="Picture 5">
          <a:extLst>
            <a:ext uri="{FF2B5EF4-FFF2-40B4-BE49-F238E27FC236}">
              <a16:creationId xmlns:a16="http://schemas.microsoft.com/office/drawing/2014/main" id="{00000000-0008-0000-0200-00009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6" name="Picture 5">
          <a:extLst>
            <a:ext uri="{FF2B5EF4-FFF2-40B4-BE49-F238E27FC236}">
              <a16:creationId xmlns:a16="http://schemas.microsoft.com/office/drawing/2014/main" id="{00000000-0008-0000-0200-00009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7" name="Picture 5">
          <a:extLst>
            <a:ext uri="{FF2B5EF4-FFF2-40B4-BE49-F238E27FC236}">
              <a16:creationId xmlns:a16="http://schemas.microsoft.com/office/drawing/2014/main" id="{00000000-0008-0000-0200-00009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8" name="Picture 5">
          <a:extLst>
            <a:ext uri="{FF2B5EF4-FFF2-40B4-BE49-F238E27FC236}">
              <a16:creationId xmlns:a16="http://schemas.microsoft.com/office/drawing/2014/main" id="{00000000-0008-0000-0200-00009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9" name="Picture 5">
          <a:extLst>
            <a:ext uri="{FF2B5EF4-FFF2-40B4-BE49-F238E27FC236}">
              <a16:creationId xmlns:a16="http://schemas.microsoft.com/office/drawing/2014/main" id="{00000000-0008-0000-0200-00009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0" name="Picture 5">
          <a:extLst>
            <a:ext uri="{FF2B5EF4-FFF2-40B4-BE49-F238E27FC236}">
              <a16:creationId xmlns:a16="http://schemas.microsoft.com/office/drawing/2014/main" id="{00000000-0008-0000-0200-00009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1" name="Picture 5">
          <a:extLst>
            <a:ext uri="{FF2B5EF4-FFF2-40B4-BE49-F238E27FC236}">
              <a16:creationId xmlns:a16="http://schemas.microsoft.com/office/drawing/2014/main" id="{00000000-0008-0000-0200-00009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2" name="Picture 5">
          <a:extLst>
            <a:ext uri="{FF2B5EF4-FFF2-40B4-BE49-F238E27FC236}">
              <a16:creationId xmlns:a16="http://schemas.microsoft.com/office/drawing/2014/main" id="{00000000-0008-0000-0200-00009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3" name="Picture 5">
          <a:extLst>
            <a:ext uri="{FF2B5EF4-FFF2-40B4-BE49-F238E27FC236}">
              <a16:creationId xmlns:a16="http://schemas.microsoft.com/office/drawing/2014/main" id="{00000000-0008-0000-0200-00009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5" name="Picture 5">
          <a:extLst>
            <a:ext uri="{FF2B5EF4-FFF2-40B4-BE49-F238E27FC236}">
              <a16:creationId xmlns:a16="http://schemas.microsoft.com/office/drawing/2014/main" id="{00000000-0008-0000-0200-00009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7" name="Picture 5">
          <a:extLst>
            <a:ext uri="{FF2B5EF4-FFF2-40B4-BE49-F238E27FC236}">
              <a16:creationId xmlns:a16="http://schemas.microsoft.com/office/drawing/2014/main" id="{00000000-0008-0000-0200-00009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8" name="Picture 5">
          <a:extLst>
            <a:ext uri="{FF2B5EF4-FFF2-40B4-BE49-F238E27FC236}">
              <a16:creationId xmlns:a16="http://schemas.microsoft.com/office/drawing/2014/main" id="{00000000-0008-0000-0200-00009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9" name="Picture 5">
          <a:extLst>
            <a:ext uri="{FF2B5EF4-FFF2-40B4-BE49-F238E27FC236}">
              <a16:creationId xmlns:a16="http://schemas.microsoft.com/office/drawing/2014/main" id="{00000000-0008-0000-0200-00009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0" name="Picture 5">
          <a:extLst>
            <a:ext uri="{FF2B5EF4-FFF2-40B4-BE49-F238E27FC236}">
              <a16:creationId xmlns:a16="http://schemas.microsoft.com/office/drawing/2014/main" id="{00000000-0008-0000-0200-0000A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1" name="Picture 5">
          <a:extLst>
            <a:ext uri="{FF2B5EF4-FFF2-40B4-BE49-F238E27FC236}">
              <a16:creationId xmlns:a16="http://schemas.microsoft.com/office/drawing/2014/main" id="{00000000-0008-0000-0200-0000A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2" name="Picture 5">
          <a:extLst>
            <a:ext uri="{FF2B5EF4-FFF2-40B4-BE49-F238E27FC236}">
              <a16:creationId xmlns:a16="http://schemas.microsoft.com/office/drawing/2014/main" id="{00000000-0008-0000-0200-0000A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3" name="Picture 5">
          <a:extLst>
            <a:ext uri="{FF2B5EF4-FFF2-40B4-BE49-F238E27FC236}">
              <a16:creationId xmlns:a16="http://schemas.microsoft.com/office/drawing/2014/main" id="{00000000-0008-0000-0200-0000A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4" name="Picture 5">
          <a:extLst>
            <a:ext uri="{FF2B5EF4-FFF2-40B4-BE49-F238E27FC236}">
              <a16:creationId xmlns:a16="http://schemas.microsoft.com/office/drawing/2014/main" id="{00000000-0008-0000-0200-0000A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5" name="Picture 5">
          <a:extLst>
            <a:ext uri="{FF2B5EF4-FFF2-40B4-BE49-F238E27FC236}">
              <a16:creationId xmlns:a16="http://schemas.microsoft.com/office/drawing/2014/main" id="{00000000-0008-0000-0200-0000A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6" name="Picture 5">
          <a:extLst>
            <a:ext uri="{FF2B5EF4-FFF2-40B4-BE49-F238E27FC236}">
              <a16:creationId xmlns:a16="http://schemas.microsoft.com/office/drawing/2014/main" id="{00000000-0008-0000-0200-0000A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7" name="Picture 5">
          <a:extLst>
            <a:ext uri="{FF2B5EF4-FFF2-40B4-BE49-F238E27FC236}">
              <a16:creationId xmlns:a16="http://schemas.microsoft.com/office/drawing/2014/main" id="{00000000-0008-0000-0200-0000A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8" name="Picture 5">
          <a:extLst>
            <a:ext uri="{FF2B5EF4-FFF2-40B4-BE49-F238E27FC236}">
              <a16:creationId xmlns:a16="http://schemas.microsoft.com/office/drawing/2014/main" id="{00000000-0008-0000-0200-0000A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9" name="Picture 5">
          <a:extLst>
            <a:ext uri="{FF2B5EF4-FFF2-40B4-BE49-F238E27FC236}">
              <a16:creationId xmlns:a16="http://schemas.microsoft.com/office/drawing/2014/main" id="{00000000-0008-0000-0200-0000A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0" name="Picture 5">
          <a:extLst>
            <a:ext uri="{FF2B5EF4-FFF2-40B4-BE49-F238E27FC236}">
              <a16:creationId xmlns:a16="http://schemas.microsoft.com/office/drawing/2014/main" id="{00000000-0008-0000-0200-0000A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1" name="Picture 5">
          <a:extLst>
            <a:ext uri="{FF2B5EF4-FFF2-40B4-BE49-F238E27FC236}">
              <a16:creationId xmlns:a16="http://schemas.microsoft.com/office/drawing/2014/main" id="{00000000-0008-0000-0200-0000A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2" name="Picture 5">
          <a:extLst>
            <a:ext uri="{FF2B5EF4-FFF2-40B4-BE49-F238E27FC236}">
              <a16:creationId xmlns:a16="http://schemas.microsoft.com/office/drawing/2014/main" id="{00000000-0008-0000-0200-0000A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3" name="Picture 5">
          <a:extLst>
            <a:ext uri="{FF2B5EF4-FFF2-40B4-BE49-F238E27FC236}">
              <a16:creationId xmlns:a16="http://schemas.microsoft.com/office/drawing/2014/main" id="{00000000-0008-0000-0200-0000A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4" name="Picture 5">
          <a:extLst>
            <a:ext uri="{FF2B5EF4-FFF2-40B4-BE49-F238E27FC236}">
              <a16:creationId xmlns:a16="http://schemas.microsoft.com/office/drawing/2014/main" id="{00000000-0008-0000-0200-0000A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5" name="Picture 5">
          <a:extLst>
            <a:ext uri="{FF2B5EF4-FFF2-40B4-BE49-F238E27FC236}">
              <a16:creationId xmlns:a16="http://schemas.microsoft.com/office/drawing/2014/main" id="{00000000-0008-0000-0200-0000A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6" name="Picture 5">
          <a:extLst>
            <a:ext uri="{FF2B5EF4-FFF2-40B4-BE49-F238E27FC236}">
              <a16:creationId xmlns:a16="http://schemas.microsoft.com/office/drawing/2014/main" id="{00000000-0008-0000-0200-0000B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7" name="Picture 5">
          <a:extLst>
            <a:ext uri="{FF2B5EF4-FFF2-40B4-BE49-F238E27FC236}">
              <a16:creationId xmlns:a16="http://schemas.microsoft.com/office/drawing/2014/main" id="{00000000-0008-0000-0200-0000B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8" name="Picture 5">
          <a:extLst>
            <a:ext uri="{FF2B5EF4-FFF2-40B4-BE49-F238E27FC236}">
              <a16:creationId xmlns:a16="http://schemas.microsoft.com/office/drawing/2014/main" id="{00000000-0008-0000-0200-0000B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9" name="Picture 5">
          <a:extLst>
            <a:ext uri="{FF2B5EF4-FFF2-40B4-BE49-F238E27FC236}">
              <a16:creationId xmlns:a16="http://schemas.microsoft.com/office/drawing/2014/main" id="{00000000-0008-0000-0200-0000B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1" name="Picture 5">
          <a:extLst>
            <a:ext uri="{FF2B5EF4-FFF2-40B4-BE49-F238E27FC236}">
              <a16:creationId xmlns:a16="http://schemas.microsoft.com/office/drawing/2014/main" id="{00000000-0008-0000-0200-0000B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3" name="Picture 5">
          <a:extLst>
            <a:ext uri="{FF2B5EF4-FFF2-40B4-BE49-F238E27FC236}">
              <a16:creationId xmlns:a16="http://schemas.microsoft.com/office/drawing/2014/main" id="{00000000-0008-0000-0200-0000B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5" name="Picture 5">
          <a:extLst>
            <a:ext uri="{FF2B5EF4-FFF2-40B4-BE49-F238E27FC236}">
              <a16:creationId xmlns:a16="http://schemas.microsoft.com/office/drawing/2014/main" id="{00000000-0008-0000-0200-0000B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6" name="Picture 5">
          <a:extLst>
            <a:ext uri="{FF2B5EF4-FFF2-40B4-BE49-F238E27FC236}">
              <a16:creationId xmlns:a16="http://schemas.microsoft.com/office/drawing/2014/main" id="{00000000-0008-0000-0200-0000B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7" name="Picture 5">
          <a:extLst>
            <a:ext uri="{FF2B5EF4-FFF2-40B4-BE49-F238E27FC236}">
              <a16:creationId xmlns:a16="http://schemas.microsoft.com/office/drawing/2014/main" id="{00000000-0008-0000-0200-0000B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8" name="Picture 5">
          <a:extLst>
            <a:ext uri="{FF2B5EF4-FFF2-40B4-BE49-F238E27FC236}">
              <a16:creationId xmlns:a16="http://schemas.microsoft.com/office/drawing/2014/main" id="{00000000-0008-0000-0200-0000B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9" name="Picture 5">
          <a:extLst>
            <a:ext uri="{FF2B5EF4-FFF2-40B4-BE49-F238E27FC236}">
              <a16:creationId xmlns:a16="http://schemas.microsoft.com/office/drawing/2014/main" id="{00000000-0008-0000-0200-0000B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0" name="Picture 5">
          <a:extLst>
            <a:ext uri="{FF2B5EF4-FFF2-40B4-BE49-F238E27FC236}">
              <a16:creationId xmlns:a16="http://schemas.microsoft.com/office/drawing/2014/main" id="{00000000-0008-0000-0200-0000B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1" name="Picture 5">
          <a:extLst>
            <a:ext uri="{FF2B5EF4-FFF2-40B4-BE49-F238E27FC236}">
              <a16:creationId xmlns:a16="http://schemas.microsoft.com/office/drawing/2014/main" id="{00000000-0008-0000-0200-0000B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2" name="Picture 5">
          <a:extLst>
            <a:ext uri="{FF2B5EF4-FFF2-40B4-BE49-F238E27FC236}">
              <a16:creationId xmlns:a16="http://schemas.microsoft.com/office/drawing/2014/main" id="{00000000-0008-0000-0200-0000C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3" name="Picture 5">
          <a:extLst>
            <a:ext uri="{FF2B5EF4-FFF2-40B4-BE49-F238E27FC236}">
              <a16:creationId xmlns:a16="http://schemas.microsoft.com/office/drawing/2014/main" id="{00000000-0008-0000-0200-0000C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4" name="Picture 5">
          <a:extLst>
            <a:ext uri="{FF2B5EF4-FFF2-40B4-BE49-F238E27FC236}">
              <a16:creationId xmlns:a16="http://schemas.microsoft.com/office/drawing/2014/main" id="{00000000-0008-0000-0200-0000C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5" name="Picture 5">
          <a:extLst>
            <a:ext uri="{FF2B5EF4-FFF2-40B4-BE49-F238E27FC236}">
              <a16:creationId xmlns:a16="http://schemas.microsoft.com/office/drawing/2014/main" id="{00000000-0008-0000-0200-0000C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6" name="Picture 5">
          <a:extLst>
            <a:ext uri="{FF2B5EF4-FFF2-40B4-BE49-F238E27FC236}">
              <a16:creationId xmlns:a16="http://schemas.microsoft.com/office/drawing/2014/main" id="{00000000-0008-0000-0200-0000C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7" name="Picture 5">
          <a:extLst>
            <a:ext uri="{FF2B5EF4-FFF2-40B4-BE49-F238E27FC236}">
              <a16:creationId xmlns:a16="http://schemas.microsoft.com/office/drawing/2014/main" id="{00000000-0008-0000-0200-0000C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8" name="Picture 5">
          <a:extLst>
            <a:ext uri="{FF2B5EF4-FFF2-40B4-BE49-F238E27FC236}">
              <a16:creationId xmlns:a16="http://schemas.microsoft.com/office/drawing/2014/main" id="{00000000-0008-0000-0200-0000C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9" name="Picture 5">
          <a:extLst>
            <a:ext uri="{FF2B5EF4-FFF2-40B4-BE49-F238E27FC236}">
              <a16:creationId xmlns:a16="http://schemas.microsoft.com/office/drawing/2014/main" id="{00000000-0008-0000-0200-0000C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0" name="Picture 5">
          <a:extLst>
            <a:ext uri="{FF2B5EF4-FFF2-40B4-BE49-F238E27FC236}">
              <a16:creationId xmlns:a16="http://schemas.microsoft.com/office/drawing/2014/main" id="{00000000-0008-0000-0200-0000C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1" name="Picture 5">
          <a:extLst>
            <a:ext uri="{FF2B5EF4-FFF2-40B4-BE49-F238E27FC236}">
              <a16:creationId xmlns:a16="http://schemas.microsoft.com/office/drawing/2014/main" id="{00000000-0008-0000-0200-0000C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2" name="Picture 5">
          <a:extLst>
            <a:ext uri="{FF2B5EF4-FFF2-40B4-BE49-F238E27FC236}">
              <a16:creationId xmlns:a16="http://schemas.microsoft.com/office/drawing/2014/main" id="{00000000-0008-0000-0200-0000C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3" name="Picture 5">
          <a:extLst>
            <a:ext uri="{FF2B5EF4-FFF2-40B4-BE49-F238E27FC236}">
              <a16:creationId xmlns:a16="http://schemas.microsoft.com/office/drawing/2014/main" id="{00000000-0008-0000-0200-0000C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4" name="Picture 5">
          <a:extLst>
            <a:ext uri="{FF2B5EF4-FFF2-40B4-BE49-F238E27FC236}">
              <a16:creationId xmlns:a16="http://schemas.microsoft.com/office/drawing/2014/main" id="{00000000-0008-0000-0200-0000C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5" name="Picture 5">
          <a:extLst>
            <a:ext uri="{FF2B5EF4-FFF2-40B4-BE49-F238E27FC236}">
              <a16:creationId xmlns:a16="http://schemas.microsoft.com/office/drawing/2014/main" id="{00000000-0008-0000-0200-0000C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6" name="Picture 5">
          <a:extLst>
            <a:ext uri="{FF2B5EF4-FFF2-40B4-BE49-F238E27FC236}">
              <a16:creationId xmlns:a16="http://schemas.microsoft.com/office/drawing/2014/main" id="{00000000-0008-0000-0200-0000C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7" name="Picture 5">
          <a:extLst>
            <a:ext uri="{FF2B5EF4-FFF2-40B4-BE49-F238E27FC236}">
              <a16:creationId xmlns:a16="http://schemas.microsoft.com/office/drawing/2014/main" id="{00000000-0008-0000-0200-0000C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9" name="Picture 5">
          <a:extLst>
            <a:ext uri="{FF2B5EF4-FFF2-40B4-BE49-F238E27FC236}">
              <a16:creationId xmlns:a16="http://schemas.microsoft.com/office/drawing/2014/main" id="{00000000-0008-0000-0200-0000D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1" name="Picture 5">
          <a:extLst>
            <a:ext uri="{FF2B5EF4-FFF2-40B4-BE49-F238E27FC236}">
              <a16:creationId xmlns:a16="http://schemas.microsoft.com/office/drawing/2014/main" id="{00000000-0008-0000-0200-0000D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2" name="Picture 5">
          <a:extLst>
            <a:ext uri="{FF2B5EF4-FFF2-40B4-BE49-F238E27FC236}">
              <a16:creationId xmlns:a16="http://schemas.microsoft.com/office/drawing/2014/main" id="{00000000-0008-0000-0200-0000D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3" name="Picture 5">
          <a:extLst>
            <a:ext uri="{FF2B5EF4-FFF2-40B4-BE49-F238E27FC236}">
              <a16:creationId xmlns:a16="http://schemas.microsoft.com/office/drawing/2014/main" id="{00000000-0008-0000-0200-0000D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4" name="Picture 5">
          <a:extLst>
            <a:ext uri="{FF2B5EF4-FFF2-40B4-BE49-F238E27FC236}">
              <a16:creationId xmlns:a16="http://schemas.microsoft.com/office/drawing/2014/main" id="{00000000-0008-0000-0200-0000D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5" name="Picture 5">
          <a:extLst>
            <a:ext uri="{FF2B5EF4-FFF2-40B4-BE49-F238E27FC236}">
              <a16:creationId xmlns:a16="http://schemas.microsoft.com/office/drawing/2014/main" id="{00000000-0008-0000-0200-0000D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6" name="Picture 5">
          <a:extLst>
            <a:ext uri="{FF2B5EF4-FFF2-40B4-BE49-F238E27FC236}">
              <a16:creationId xmlns:a16="http://schemas.microsoft.com/office/drawing/2014/main" id="{00000000-0008-0000-0200-0000D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7" name="Picture 5">
          <a:extLst>
            <a:ext uri="{FF2B5EF4-FFF2-40B4-BE49-F238E27FC236}">
              <a16:creationId xmlns:a16="http://schemas.microsoft.com/office/drawing/2014/main" id="{00000000-0008-0000-0200-0000D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8" name="Picture 5">
          <a:extLst>
            <a:ext uri="{FF2B5EF4-FFF2-40B4-BE49-F238E27FC236}">
              <a16:creationId xmlns:a16="http://schemas.microsoft.com/office/drawing/2014/main" id="{00000000-0008-0000-0200-0000D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9" name="Picture 5">
          <a:extLst>
            <a:ext uri="{FF2B5EF4-FFF2-40B4-BE49-F238E27FC236}">
              <a16:creationId xmlns:a16="http://schemas.microsoft.com/office/drawing/2014/main" id="{00000000-0008-0000-0200-0000D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0" name="Picture 5">
          <a:extLst>
            <a:ext uri="{FF2B5EF4-FFF2-40B4-BE49-F238E27FC236}">
              <a16:creationId xmlns:a16="http://schemas.microsoft.com/office/drawing/2014/main" id="{00000000-0008-0000-0200-0000D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1" name="Picture 5">
          <a:extLst>
            <a:ext uri="{FF2B5EF4-FFF2-40B4-BE49-F238E27FC236}">
              <a16:creationId xmlns:a16="http://schemas.microsoft.com/office/drawing/2014/main" id="{00000000-0008-0000-0200-0000D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2" name="Picture 5">
          <a:extLst>
            <a:ext uri="{FF2B5EF4-FFF2-40B4-BE49-F238E27FC236}">
              <a16:creationId xmlns:a16="http://schemas.microsoft.com/office/drawing/2014/main" id="{00000000-0008-0000-0200-0000D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3" name="Picture 5">
          <a:extLst>
            <a:ext uri="{FF2B5EF4-FFF2-40B4-BE49-F238E27FC236}">
              <a16:creationId xmlns:a16="http://schemas.microsoft.com/office/drawing/2014/main" id="{00000000-0008-0000-0200-0000D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4" name="Picture 5">
          <a:extLst>
            <a:ext uri="{FF2B5EF4-FFF2-40B4-BE49-F238E27FC236}">
              <a16:creationId xmlns:a16="http://schemas.microsoft.com/office/drawing/2014/main" id="{00000000-0008-0000-0200-0000E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5" name="Picture 5">
          <a:extLst>
            <a:ext uri="{FF2B5EF4-FFF2-40B4-BE49-F238E27FC236}">
              <a16:creationId xmlns:a16="http://schemas.microsoft.com/office/drawing/2014/main" id="{00000000-0008-0000-0200-0000E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6" name="Picture 5">
          <a:extLst>
            <a:ext uri="{FF2B5EF4-FFF2-40B4-BE49-F238E27FC236}">
              <a16:creationId xmlns:a16="http://schemas.microsoft.com/office/drawing/2014/main" id="{00000000-0008-0000-0200-0000E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7" name="Picture 5">
          <a:extLst>
            <a:ext uri="{FF2B5EF4-FFF2-40B4-BE49-F238E27FC236}">
              <a16:creationId xmlns:a16="http://schemas.microsoft.com/office/drawing/2014/main" id="{00000000-0008-0000-0200-0000E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8" name="Picture 5">
          <a:extLst>
            <a:ext uri="{FF2B5EF4-FFF2-40B4-BE49-F238E27FC236}">
              <a16:creationId xmlns:a16="http://schemas.microsoft.com/office/drawing/2014/main" id="{00000000-0008-0000-0200-0000E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9" name="Picture 5">
          <a:extLst>
            <a:ext uri="{FF2B5EF4-FFF2-40B4-BE49-F238E27FC236}">
              <a16:creationId xmlns:a16="http://schemas.microsoft.com/office/drawing/2014/main" id="{00000000-0008-0000-0200-0000E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0" name="Picture 5">
          <a:extLst>
            <a:ext uri="{FF2B5EF4-FFF2-40B4-BE49-F238E27FC236}">
              <a16:creationId xmlns:a16="http://schemas.microsoft.com/office/drawing/2014/main" id="{00000000-0008-0000-0200-0000E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1" name="Picture 5">
          <a:extLst>
            <a:ext uri="{FF2B5EF4-FFF2-40B4-BE49-F238E27FC236}">
              <a16:creationId xmlns:a16="http://schemas.microsoft.com/office/drawing/2014/main" id="{00000000-0008-0000-0200-0000E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2" name="Picture 5">
          <a:extLst>
            <a:ext uri="{FF2B5EF4-FFF2-40B4-BE49-F238E27FC236}">
              <a16:creationId xmlns:a16="http://schemas.microsoft.com/office/drawing/2014/main" id="{00000000-0008-0000-0200-0000E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3" name="Picture 5">
          <a:extLst>
            <a:ext uri="{FF2B5EF4-FFF2-40B4-BE49-F238E27FC236}">
              <a16:creationId xmlns:a16="http://schemas.microsoft.com/office/drawing/2014/main" id="{00000000-0008-0000-0200-0000E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5" name="Picture 5">
          <a:extLst>
            <a:ext uri="{FF2B5EF4-FFF2-40B4-BE49-F238E27FC236}">
              <a16:creationId xmlns:a16="http://schemas.microsoft.com/office/drawing/2014/main" id="{00000000-0008-0000-0200-0000E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7" name="Picture 5">
          <a:extLst>
            <a:ext uri="{FF2B5EF4-FFF2-40B4-BE49-F238E27FC236}">
              <a16:creationId xmlns:a16="http://schemas.microsoft.com/office/drawing/2014/main" id="{00000000-0008-0000-0200-0000E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9" name="Picture 5">
          <a:extLst>
            <a:ext uri="{FF2B5EF4-FFF2-40B4-BE49-F238E27FC236}">
              <a16:creationId xmlns:a16="http://schemas.microsoft.com/office/drawing/2014/main" id="{00000000-0008-0000-0200-0000E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0" name="Picture 5">
          <a:extLst>
            <a:ext uri="{FF2B5EF4-FFF2-40B4-BE49-F238E27FC236}">
              <a16:creationId xmlns:a16="http://schemas.microsoft.com/office/drawing/2014/main" id="{00000000-0008-0000-0200-0000F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1" name="Picture 5">
          <a:extLst>
            <a:ext uri="{FF2B5EF4-FFF2-40B4-BE49-F238E27FC236}">
              <a16:creationId xmlns:a16="http://schemas.microsoft.com/office/drawing/2014/main" id="{00000000-0008-0000-0200-0000F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2" name="Picture 5">
          <a:extLst>
            <a:ext uri="{FF2B5EF4-FFF2-40B4-BE49-F238E27FC236}">
              <a16:creationId xmlns:a16="http://schemas.microsoft.com/office/drawing/2014/main" id="{00000000-0008-0000-0200-0000F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3" name="Picture 5">
          <a:extLst>
            <a:ext uri="{FF2B5EF4-FFF2-40B4-BE49-F238E27FC236}">
              <a16:creationId xmlns:a16="http://schemas.microsoft.com/office/drawing/2014/main" id="{00000000-0008-0000-0200-0000F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4" name="Picture 5">
          <a:extLst>
            <a:ext uri="{FF2B5EF4-FFF2-40B4-BE49-F238E27FC236}">
              <a16:creationId xmlns:a16="http://schemas.microsoft.com/office/drawing/2014/main" id="{00000000-0008-0000-0200-0000F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5" name="Picture 5">
          <a:extLst>
            <a:ext uri="{FF2B5EF4-FFF2-40B4-BE49-F238E27FC236}">
              <a16:creationId xmlns:a16="http://schemas.microsoft.com/office/drawing/2014/main" id="{00000000-0008-0000-0200-0000F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6" name="Picture 5">
          <a:extLst>
            <a:ext uri="{FF2B5EF4-FFF2-40B4-BE49-F238E27FC236}">
              <a16:creationId xmlns:a16="http://schemas.microsoft.com/office/drawing/2014/main" id="{00000000-0008-0000-0200-0000F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7" name="Picture 5">
          <a:extLst>
            <a:ext uri="{FF2B5EF4-FFF2-40B4-BE49-F238E27FC236}">
              <a16:creationId xmlns:a16="http://schemas.microsoft.com/office/drawing/2014/main" id="{00000000-0008-0000-0200-0000F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8" name="Picture 5">
          <a:extLst>
            <a:ext uri="{FF2B5EF4-FFF2-40B4-BE49-F238E27FC236}">
              <a16:creationId xmlns:a16="http://schemas.microsoft.com/office/drawing/2014/main" id="{00000000-0008-0000-0200-0000F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9" name="Picture 5">
          <a:extLst>
            <a:ext uri="{FF2B5EF4-FFF2-40B4-BE49-F238E27FC236}">
              <a16:creationId xmlns:a16="http://schemas.microsoft.com/office/drawing/2014/main" id="{00000000-0008-0000-0200-0000F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0" name="Picture 5">
          <a:extLst>
            <a:ext uri="{FF2B5EF4-FFF2-40B4-BE49-F238E27FC236}">
              <a16:creationId xmlns:a16="http://schemas.microsoft.com/office/drawing/2014/main" id="{00000000-0008-0000-0200-0000F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1" name="Picture 5">
          <a:extLst>
            <a:ext uri="{FF2B5EF4-FFF2-40B4-BE49-F238E27FC236}">
              <a16:creationId xmlns:a16="http://schemas.microsoft.com/office/drawing/2014/main" id="{00000000-0008-0000-0200-0000F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2" name="Picture 5">
          <a:extLst>
            <a:ext uri="{FF2B5EF4-FFF2-40B4-BE49-F238E27FC236}">
              <a16:creationId xmlns:a16="http://schemas.microsoft.com/office/drawing/2014/main" id="{00000000-0008-0000-0200-0000F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3" name="Picture 5">
          <a:extLst>
            <a:ext uri="{FF2B5EF4-FFF2-40B4-BE49-F238E27FC236}">
              <a16:creationId xmlns:a16="http://schemas.microsoft.com/office/drawing/2014/main" id="{00000000-0008-0000-0200-0000F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4" name="Picture 5">
          <a:extLst>
            <a:ext uri="{FF2B5EF4-FFF2-40B4-BE49-F238E27FC236}">
              <a16:creationId xmlns:a16="http://schemas.microsoft.com/office/drawing/2014/main" id="{00000000-0008-0000-0200-0000F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5" name="Picture 5">
          <a:extLst>
            <a:ext uri="{FF2B5EF4-FFF2-40B4-BE49-F238E27FC236}">
              <a16:creationId xmlns:a16="http://schemas.microsoft.com/office/drawing/2014/main" id="{00000000-0008-0000-0200-0000F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6" name="Picture 5">
          <a:extLst>
            <a:ext uri="{FF2B5EF4-FFF2-40B4-BE49-F238E27FC236}">
              <a16:creationId xmlns:a16="http://schemas.microsoft.com/office/drawing/2014/main" id="{00000000-0008-0000-0200-00000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7" name="Picture 5">
          <a:extLst>
            <a:ext uri="{FF2B5EF4-FFF2-40B4-BE49-F238E27FC236}">
              <a16:creationId xmlns:a16="http://schemas.microsoft.com/office/drawing/2014/main" id="{00000000-0008-0000-0200-00000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8" name="Picture 5">
          <a:extLst>
            <a:ext uri="{FF2B5EF4-FFF2-40B4-BE49-F238E27FC236}">
              <a16:creationId xmlns:a16="http://schemas.microsoft.com/office/drawing/2014/main" id="{00000000-0008-0000-0200-00000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9" name="Picture 5">
          <a:extLst>
            <a:ext uri="{FF2B5EF4-FFF2-40B4-BE49-F238E27FC236}">
              <a16:creationId xmlns:a16="http://schemas.microsoft.com/office/drawing/2014/main" id="{00000000-0008-0000-0200-00000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0" name="Picture 5">
          <a:extLst>
            <a:ext uri="{FF2B5EF4-FFF2-40B4-BE49-F238E27FC236}">
              <a16:creationId xmlns:a16="http://schemas.microsoft.com/office/drawing/2014/main" id="{00000000-0008-0000-0200-00000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1" name="Picture 5">
          <a:extLst>
            <a:ext uri="{FF2B5EF4-FFF2-40B4-BE49-F238E27FC236}">
              <a16:creationId xmlns:a16="http://schemas.microsoft.com/office/drawing/2014/main" id="{00000000-0008-0000-0200-00000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3" name="Picture 5">
          <a:extLst>
            <a:ext uri="{FF2B5EF4-FFF2-40B4-BE49-F238E27FC236}">
              <a16:creationId xmlns:a16="http://schemas.microsoft.com/office/drawing/2014/main" id="{00000000-0008-0000-0200-00000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5" name="Picture 5">
          <a:extLst>
            <a:ext uri="{FF2B5EF4-FFF2-40B4-BE49-F238E27FC236}">
              <a16:creationId xmlns:a16="http://schemas.microsoft.com/office/drawing/2014/main" id="{00000000-0008-0000-0200-00000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7" name="Picture 5">
          <a:extLst>
            <a:ext uri="{FF2B5EF4-FFF2-40B4-BE49-F238E27FC236}">
              <a16:creationId xmlns:a16="http://schemas.microsoft.com/office/drawing/2014/main" id="{00000000-0008-0000-0200-00000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8" name="Picture 5">
          <a:extLst>
            <a:ext uri="{FF2B5EF4-FFF2-40B4-BE49-F238E27FC236}">
              <a16:creationId xmlns:a16="http://schemas.microsoft.com/office/drawing/2014/main" id="{00000000-0008-0000-0200-00000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9" name="Picture 5">
          <a:extLst>
            <a:ext uri="{FF2B5EF4-FFF2-40B4-BE49-F238E27FC236}">
              <a16:creationId xmlns:a16="http://schemas.microsoft.com/office/drawing/2014/main" id="{00000000-0008-0000-0200-00000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0" name="Picture 5">
          <a:extLst>
            <a:ext uri="{FF2B5EF4-FFF2-40B4-BE49-F238E27FC236}">
              <a16:creationId xmlns:a16="http://schemas.microsoft.com/office/drawing/2014/main" id="{00000000-0008-0000-0200-00000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1" name="Picture 5">
          <a:extLst>
            <a:ext uri="{FF2B5EF4-FFF2-40B4-BE49-F238E27FC236}">
              <a16:creationId xmlns:a16="http://schemas.microsoft.com/office/drawing/2014/main" id="{00000000-0008-0000-0200-00000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2" name="Picture 5">
          <a:extLst>
            <a:ext uri="{FF2B5EF4-FFF2-40B4-BE49-F238E27FC236}">
              <a16:creationId xmlns:a16="http://schemas.microsoft.com/office/drawing/2014/main" id="{00000000-0008-0000-0200-00001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3" name="Picture 5">
          <a:extLst>
            <a:ext uri="{FF2B5EF4-FFF2-40B4-BE49-F238E27FC236}">
              <a16:creationId xmlns:a16="http://schemas.microsoft.com/office/drawing/2014/main" id="{00000000-0008-0000-0200-00001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4" name="Picture 5">
          <a:extLst>
            <a:ext uri="{FF2B5EF4-FFF2-40B4-BE49-F238E27FC236}">
              <a16:creationId xmlns:a16="http://schemas.microsoft.com/office/drawing/2014/main" id="{00000000-0008-0000-0200-00001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5" name="Picture 5">
          <a:extLst>
            <a:ext uri="{FF2B5EF4-FFF2-40B4-BE49-F238E27FC236}">
              <a16:creationId xmlns:a16="http://schemas.microsoft.com/office/drawing/2014/main" id="{00000000-0008-0000-0200-00001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6" name="Picture 5">
          <a:extLst>
            <a:ext uri="{FF2B5EF4-FFF2-40B4-BE49-F238E27FC236}">
              <a16:creationId xmlns:a16="http://schemas.microsoft.com/office/drawing/2014/main" id="{00000000-0008-0000-0200-00001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7" name="Picture 5">
          <a:extLst>
            <a:ext uri="{FF2B5EF4-FFF2-40B4-BE49-F238E27FC236}">
              <a16:creationId xmlns:a16="http://schemas.microsoft.com/office/drawing/2014/main" id="{00000000-0008-0000-0200-00001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8" name="Picture 5">
          <a:extLst>
            <a:ext uri="{FF2B5EF4-FFF2-40B4-BE49-F238E27FC236}">
              <a16:creationId xmlns:a16="http://schemas.microsoft.com/office/drawing/2014/main" id="{00000000-0008-0000-0200-00001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9" name="Picture 5">
          <a:extLst>
            <a:ext uri="{FF2B5EF4-FFF2-40B4-BE49-F238E27FC236}">
              <a16:creationId xmlns:a16="http://schemas.microsoft.com/office/drawing/2014/main" id="{00000000-0008-0000-0200-00001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0" name="Picture 5">
          <a:extLst>
            <a:ext uri="{FF2B5EF4-FFF2-40B4-BE49-F238E27FC236}">
              <a16:creationId xmlns:a16="http://schemas.microsoft.com/office/drawing/2014/main" id="{00000000-0008-0000-0200-00001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1" name="Picture 5">
          <a:extLst>
            <a:ext uri="{FF2B5EF4-FFF2-40B4-BE49-F238E27FC236}">
              <a16:creationId xmlns:a16="http://schemas.microsoft.com/office/drawing/2014/main" id="{00000000-0008-0000-0200-00001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2" name="Picture 5">
          <a:extLst>
            <a:ext uri="{FF2B5EF4-FFF2-40B4-BE49-F238E27FC236}">
              <a16:creationId xmlns:a16="http://schemas.microsoft.com/office/drawing/2014/main" id="{00000000-0008-0000-0200-00001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3" name="Picture 5">
          <a:extLst>
            <a:ext uri="{FF2B5EF4-FFF2-40B4-BE49-F238E27FC236}">
              <a16:creationId xmlns:a16="http://schemas.microsoft.com/office/drawing/2014/main" id="{00000000-0008-0000-0200-00001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4" name="Picture 5">
          <a:extLst>
            <a:ext uri="{FF2B5EF4-FFF2-40B4-BE49-F238E27FC236}">
              <a16:creationId xmlns:a16="http://schemas.microsoft.com/office/drawing/2014/main" id="{00000000-0008-0000-0200-00001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5" name="Picture 5">
          <a:extLst>
            <a:ext uri="{FF2B5EF4-FFF2-40B4-BE49-F238E27FC236}">
              <a16:creationId xmlns:a16="http://schemas.microsoft.com/office/drawing/2014/main" id="{00000000-0008-0000-0200-00001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6" name="Picture 5">
          <a:extLst>
            <a:ext uri="{FF2B5EF4-FFF2-40B4-BE49-F238E27FC236}">
              <a16:creationId xmlns:a16="http://schemas.microsoft.com/office/drawing/2014/main" id="{00000000-0008-0000-0200-00001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7" name="Picture 5">
          <a:extLst>
            <a:ext uri="{FF2B5EF4-FFF2-40B4-BE49-F238E27FC236}">
              <a16:creationId xmlns:a16="http://schemas.microsoft.com/office/drawing/2014/main" id="{00000000-0008-0000-0200-00001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8" name="Picture 5">
          <a:extLst>
            <a:ext uri="{FF2B5EF4-FFF2-40B4-BE49-F238E27FC236}">
              <a16:creationId xmlns:a16="http://schemas.microsoft.com/office/drawing/2014/main" id="{00000000-0008-0000-0200-00002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9" name="Picture 5">
          <a:extLst>
            <a:ext uri="{FF2B5EF4-FFF2-40B4-BE49-F238E27FC236}">
              <a16:creationId xmlns:a16="http://schemas.microsoft.com/office/drawing/2014/main" id="{00000000-0008-0000-0200-00002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1" name="Picture 5">
          <a:extLst>
            <a:ext uri="{FF2B5EF4-FFF2-40B4-BE49-F238E27FC236}">
              <a16:creationId xmlns:a16="http://schemas.microsoft.com/office/drawing/2014/main" id="{00000000-0008-0000-0200-00002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3" name="Picture 5">
          <a:extLst>
            <a:ext uri="{FF2B5EF4-FFF2-40B4-BE49-F238E27FC236}">
              <a16:creationId xmlns:a16="http://schemas.microsoft.com/office/drawing/2014/main" id="{00000000-0008-0000-0200-00002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4" name="Picture 5">
          <a:extLst>
            <a:ext uri="{FF2B5EF4-FFF2-40B4-BE49-F238E27FC236}">
              <a16:creationId xmlns:a16="http://schemas.microsoft.com/office/drawing/2014/main" id="{00000000-0008-0000-0200-00002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5" name="Picture 5">
          <a:extLst>
            <a:ext uri="{FF2B5EF4-FFF2-40B4-BE49-F238E27FC236}">
              <a16:creationId xmlns:a16="http://schemas.microsoft.com/office/drawing/2014/main" id="{00000000-0008-0000-0200-00002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6" name="Picture 5">
          <a:extLst>
            <a:ext uri="{FF2B5EF4-FFF2-40B4-BE49-F238E27FC236}">
              <a16:creationId xmlns:a16="http://schemas.microsoft.com/office/drawing/2014/main" id="{00000000-0008-0000-0200-00002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7" name="Picture 5">
          <a:extLst>
            <a:ext uri="{FF2B5EF4-FFF2-40B4-BE49-F238E27FC236}">
              <a16:creationId xmlns:a16="http://schemas.microsoft.com/office/drawing/2014/main" id="{00000000-0008-0000-0200-00002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8" name="Picture 5">
          <a:extLst>
            <a:ext uri="{FF2B5EF4-FFF2-40B4-BE49-F238E27FC236}">
              <a16:creationId xmlns:a16="http://schemas.microsoft.com/office/drawing/2014/main" id="{00000000-0008-0000-0200-00002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9" name="Picture 5">
          <a:extLst>
            <a:ext uri="{FF2B5EF4-FFF2-40B4-BE49-F238E27FC236}">
              <a16:creationId xmlns:a16="http://schemas.microsoft.com/office/drawing/2014/main" id="{00000000-0008-0000-0200-00002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0" name="Picture 5">
          <a:extLst>
            <a:ext uri="{FF2B5EF4-FFF2-40B4-BE49-F238E27FC236}">
              <a16:creationId xmlns:a16="http://schemas.microsoft.com/office/drawing/2014/main" id="{00000000-0008-0000-0200-00002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1" name="Picture 5">
          <a:extLst>
            <a:ext uri="{FF2B5EF4-FFF2-40B4-BE49-F238E27FC236}">
              <a16:creationId xmlns:a16="http://schemas.microsoft.com/office/drawing/2014/main" id="{00000000-0008-0000-0200-00002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2" name="Picture 5">
          <a:extLst>
            <a:ext uri="{FF2B5EF4-FFF2-40B4-BE49-F238E27FC236}">
              <a16:creationId xmlns:a16="http://schemas.microsoft.com/office/drawing/2014/main" id="{00000000-0008-0000-0200-00002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3" name="Picture 5">
          <a:extLst>
            <a:ext uri="{FF2B5EF4-FFF2-40B4-BE49-F238E27FC236}">
              <a16:creationId xmlns:a16="http://schemas.microsoft.com/office/drawing/2014/main" id="{00000000-0008-0000-0200-00002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4" name="Picture 5">
          <a:extLst>
            <a:ext uri="{FF2B5EF4-FFF2-40B4-BE49-F238E27FC236}">
              <a16:creationId xmlns:a16="http://schemas.microsoft.com/office/drawing/2014/main" id="{00000000-0008-0000-0200-00003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5" name="Picture 5">
          <a:extLst>
            <a:ext uri="{FF2B5EF4-FFF2-40B4-BE49-F238E27FC236}">
              <a16:creationId xmlns:a16="http://schemas.microsoft.com/office/drawing/2014/main" id="{00000000-0008-0000-0200-00003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6" name="Picture 5">
          <a:extLst>
            <a:ext uri="{FF2B5EF4-FFF2-40B4-BE49-F238E27FC236}">
              <a16:creationId xmlns:a16="http://schemas.microsoft.com/office/drawing/2014/main" id="{00000000-0008-0000-0200-00003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7" name="Picture 5">
          <a:extLst>
            <a:ext uri="{FF2B5EF4-FFF2-40B4-BE49-F238E27FC236}">
              <a16:creationId xmlns:a16="http://schemas.microsoft.com/office/drawing/2014/main" id="{00000000-0008-0000-0200-00003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8" name="Picture 5">
          <a:extLst>
            <a:ext uri="{FF2B5EF4-FFF2-40B4-BE49-F238E27FC236}">
              <a16:creationId xmlns:a16="http://schemas.microsoft.com/office/drawing/2014/main" id="{00000000-0008-0000-0200-00003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9" name="Picture 5">
          <a:extLst>
            <a:ext uri="{FF2B5EF4-FFF2-40B4-BE49-F238E27FC236}">
              <a16:creationId xmlns:a16="http://schemas.microsoft.com/office/drawing/2014/main" id="{00000000-0008-0000-0200-00003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0" name="Picture 5">
          <a:extLst>
            <a:ext uri="{FF2B5EF4-FFF2-40B4-BE49-F238E27FC236}">
              <a16:creationId xmlns:a16="http://schemas.microsoft.com/office/drawing/2014/main" id="{00000000-0008-0000-0200-00003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1" name="Picture 5">
          <a:extLst>
            <a:ext uri="{FF2B5EF4-FFF2-40B4-BE49-F238E27FC236}">
              <a16:creationId xmlns:a16="http://schemas.microsoft.com/office/drawing/2014/main" id="{00000000-0008-0000-0200-00003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2" name="Picture 5">
          <a:extLst>
            <a:ext uri="{FF2B5EF4-FFF2-40B4-BE49-F238E27FC236}">
              <a16:creationId xmlns:a16="http://schemas.microsoft.com/office/drawing/2014/main" id="{00000000-0008-0000-0200-00003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3" name="Picture 5">
          <a:extLst>
            <a:ext uri="{FF2B5EF4-FFF2-40B4-BE49-F238E27FC236}">
              <a16:creationId xmlns:a16="http://schemas.microsoft.com/office/drawing/2014/main" id="{00000000-0008-0000-0200-00003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4" name="Picture 5">
          <a:extLst>
            <a:ext uri="{FF2B5EF4-FFF2-40B4-BE49-F238E27FC236}">
              <a16:creationId xmlns:a16="http://schemas.microsoft.com/office/drawing/2014/main" id="{00000000-0008-0000-0200-00003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5" name="Picture 5">
          <a:extLst>
            <a:ext uri="{FF2B5EF4-FFF2-40B4-BE49-F238E27FC236}">
              <a16:creationId xmlns:a16="http://schemas.microsoft.com/office/drawing/2014/main" id="{00000000-0008-0000-0200-00003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7" name="Picture 5">
          <a:extLst>
            <a:ext uri="{FF2B5EF4-FFF2-40B4-BE49-F238E27FC236}">
              <a16:creationId xmlns:a16="http://schemas.microsoft.com/office/drawing/2014/main" id="{00000000-0008-0000-0200-00003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9" name="Picture 5">
          <a:extLst>
            <a:ext uri="{FF2B5EF4-FFF2-40B4-BE49-F238E27FC236}">
              <a16:creationId xmlns:a16="http://schemas.microsoft.com/office/drawing/2014/main" id="{00000000-0008-0000-0200-00003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1" name="Picture 5">
          <a:extLst>
            <a:ext uri="{FF2B5EF4-FFF2-40B4-BE49-F238E27FC236}">
              <a16:creationId xmlns:a16="http://schemas.microsoft.com/office/drawing/2014/main" id="{00000000-0008-0000-0200-00004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2" name="Picture 5">
          <a:extLst>
            <a:ext uri="{FF2B5EF4-FFF2-40B4-BE49-F238E27FC236}">
              <a16:creationId xmlns:a16="http://schemas.microsoft.com/office/drawing/2014/main" id="{00000000-0008-0000-0200-00004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3" name="Picture 5">
          <a:extLst>
            <a:ext uri="{FF2B5EF4-FFF2-40B4-BE49-F238E27FC236}">
              <a16:creationId xmlns:a16="http://schemas.microsoft.com/office/drawing/2014/main" id="{00000000-0008-0000-0200-00004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4" name="Picture 5">
          <a:extLst>
            <a:ext uri="{FF2B5EF4-FFF2-40B4-BE49-F238E27FC236}">
              <a16:creationId xmlns:a16="http://schemas.microsoft.com/office/drawing/2014/main" id="{00000000-0008-0000-0200-00004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5" name="Picture 5">
          <a:extLst>
            <a:ext uri="{FF2B5EF4-FFF2-40B4-BE49-F238E27FC236}">
              <a16:creationId xmlns:a16="http://schemas.microsoft.com/office/drawing/2014/main" id="{00000000-0008-0000-0200-00004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6" name="Picture 5">
          <a:extLst>
            <a:ext uri="{FF2B5EF4-FFF2-40B4-BE49-F238E27FC236}">
              <a16:creationId xmlns:a16="http://schemas.microsoft.com/office/drawing/2014/main" id="{00000000-0008-0000-0200-00004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7" name="Picture 5">
          <a:extLst>
            <a:ext uri="{FF2B5EF4-FFF2-40B4-BE49-F238E27FC236}">
              <a16:creationId xmlns:a16="http://schemas.microsoft.com/office/drawing/2014/main" id="{00000000-0008-0000-0200-00004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8" name="Picture 5">
          <a:extLst>
            <a:ext uri="{FF2B5EF4-FFF2-40B4-BE49-F238E27FC236}">
              <a16:creationId xmlns:a16="http://schemas.microsoft.com/office/drawing/2014/main" id="{00000000-0008-0000-0200-00004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9" name="Picture 5">
          <a:extLst>
            <a:ext uri="{FF2B5EF4-FFF2-40B4-BE49-F238E27FC236}">
              <a16:creationId xmlns:a16="http://schemas.microsoft.com/office/drawing/2014/main" id="{00000000-0008-0000-0200-00004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0" name="Picture 5">
          <a:extLst>
            <a:ext uri="{FF2B5EF4-FFF2-40B4-BE49-F238E27FC236}">
              <a16:creationId xmlns:a16="http://schemas.microsoft.com/office/drawing/2014/main" id="{00000000-0008-0000-0200-00004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1" name="Picture 5">
          <a:extLst>
            <a:ext uri="{FF2B5EF4-FFF2-40B4-BE49-F238E27FC236}">
              <a16:creationId xmlns:a16="http://schemas.microsoft.com/office/drawing/2014/main" id="{00000000-0008-0000-0200-00004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2" name="Picture 5">
          <a:extLst>
            <a:ext uri="{FF2B5EF4-FFF2-40B4-BE49-F238E27FC236}">
              <a16:creationId xmlns:a16="http://schemas.microsoft.com/office/drawing/2014/main" id="{00000000-0008-0000-0200-00004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3" name="Picture 5">
          <a:extLst>
            <a:ext uri="{FF2B5EF4-FFF2-40B4-BE49-F238E27FC236}">
              <a16:creationId xmlns:a16="http://schemas.microsoft.com/office/drawing/2014/main" id="{00000000-0008-0000-0200-00004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4" name="Picture 5">
          <a:extLst>
            <a:ext uri="{FF2B5EF4-FFF2-40B4-BE49-F238E27FC236}">
              <a16:creationId xmlns:a16="http://schemas.microsoft.com/office/drawing/2014/main" id="{00000000-0008-0000-0200-00004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5" name="Picture 5">
          <a:extLst>
            <a:ext uri="{FF2B5EF4-FFF2-40B4-BE49-F238E27FC236}">
              <a16:creationId xmlns:a16="http://schemas.microsoft.com/office/drawing/2014/main" id="{00000000-0008-0000-0200-00004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6" name="Picture 5">
          <a:extLst>
            <a:ext uri="{FF2B5EF4-FFF2-40B4-BE49-F238E27FC236}">
              <a16:creationId xmlns:a16="http://schemas.microsoft.com/office/drawing/2014/main" id="{00000000-0008-0000-0200-00005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7" name="Picture 5">
          <a:extLst>
            <a:ext uri="{FF2B5EF4-FFF2-40B4-BE49-F238E27FC236}">
              <a16:creationId xmlns:a16="http://schemas.microsoft.com/office/drawing/2014/main" id="{00000000-0008-0000-0200-00005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8" name="Picture 5">
          <a:extLst>
            <a:ext uri="{FF2B5EF4-FFF2-40B4-BE49-F238E27FC236}">
              <a16:creationId xmlns:a16="http://schemas.microsoft.com/office/drawing/2014/main" id="{00000000-0008-0000-0200-00005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9" name="Picture 5">
          <a:extLst>
            <a:ext uri="{FF2B5EF4-FFF2-40B4-BE49-F238E27FC236}">
              <a16:creationId xmlns:a16="http://schemas.microsoft.com/office/drawing/2014/main" id="{00000000-0008-0000-0200-00005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0" name="Picture 5">
          <a:extLst>
            <a:ext uri="{FF2B5EF4-FFF2-40B4-BE49-F238E27FC236}">
              <a16:creationId xmlns:a16="http://schemas.microsoft.com/office/drawing/2014/main" id="{00000000-0008-0000-0200-00005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1" name="Picture 5">
          <a:extLst>
            <a:ext uri="{FF2B5EF4-FFF2-40B4-BE49-F238E27FC236}">
              <a16:creationId xmlns:a16="http://schemas.microsoft.com/office/drawing/2014/main" id="{00000000-0008-0000-0200-00005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2" name="Picture 5">
          <a:extLst>
            <a:ext uri="{FF2B5EF4-FFF2-40B4-BE49-F238E27FC236}">
              <a16:creationId xmlns:a16="http://schemas.microsoft.com/office/drawing/2014/main" id="{00000000-0008-0000-0200-00005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3" name="Picture 5">
          <a:extLst>
            <a:ext uri="{FF2B5EF4-FFF2-40B4-BE49-F238E27FC236}">
              <a16:creationId xmlns:a16="http://schemas.microsoft.com/office/drawing/2014/main" id="{00000000-0008-0000-0200-00005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5" name="Picture 5">
          <a:extLst>
            <a:ext uri="{FF2B5EF4-FFF2-40B4-BE49-F238E27FC236}">
              <a16:creationId xmlns:a16="http://schemas.microsoft.com/office/drawing/2014/main" id="{00000000-0008-0000-0200-00005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7" name="Picture 5">
          <a:extLst>
            <a:ext uri="{FF2B5EF4-FFF2-40B4-BE49-F238E27FC236}">
              <a16:creationId xmlns:a16="http://schemas.microsoft.com/office/drawing/2014/main" id="{00000000-0008-0000-0200-00005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8" name="Picture 5">
          <a:extLst>
            <a:ext uri="{FF2B5EF4-FFF2-40B4-BE49-F238E27FC236}">
              <a16:creationId xmlns:a16="http://schemas.microsoft.com/office/drawing/2014/main" id="{00000000-0008-0000-0200-00005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9" name="Picture 5">
          <a:extLst>
            <a:ext uri="{FF2B5EF4-FFF2-40B4-BE49-F238E27FC236}">
              <a16:creationId xmlns:a16="http://schemas.microsoft.com/office/drawing/2014/main" id="{00000000-0008-0000-0200-00005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0" name="Picture 5">
          <a:extLst>
            <a:ext uri="{FF2B5EF4-FFF2-40B4-BE49-F238E27FC236}">
              <a16:creationId xmlns:a16="http://schemas.microsoft.com/office/drawing/2014/main" id="{00000000-0008-0000-0200-00005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1" name="Picture 5">
          <a:extLst>
            <a:ext uri="{FF2B5EF4-FFF2-40B4-BE49-F238E27FC236}">
              <a16:creationId xmlns:a16="http://schemas.microsoft.com/office/drawing/2014/main" id="{00000000-0008-0000-0200-00005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2" name="Picture 5">
          <a:extLst>
            <a:ext uri="{FF2B5EF4-FFF2-40B4-BE49-F238E27FC236}">
              <a16:creationId xmlns:a16="http://schemas.microsoft.com/office/drawing/2014/main" id="{00000000-0008-0000-0200-00006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3" name="Picture 5">
          <a:extLst>
            <a:ext uri="{FF2B5EF4-FFF2-40B4-BE49-F238E27FC236}">
              <a16:creationId xmlns:a16="http://schemas.microsoft.com/office/drawing/2014/main" id="{00000000-0008-0000-0200-00006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4" name="Picture 5">
          <a:extLst>
            <a:ext uri="{FF2B5EF4-FFF2-40B4-BE49-F238E27FC236}">
              <a16:creationId xmlns:a16="http://schemas.microsoft.com/office/drawing/2014/main" id="{00000000-0008-0000-0200-00006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5" name="Picture 5">
          <a:extLst>
            <a:ext uri="{FF2B5EF4-FFF2-40B4-BE49-F238E27FC236}">
              <a16:creationId xmlns:a16="http://schemas.microsoft.com/office/drawing/2014/main" id="{00000000-0008-0000-0200-00006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6" name="Picture 5">
          <a:extLst>
            <a:ext uri="{FF2B5EF4-FFF2-40B4-BE49-F238E27FC236}">
              <a16:creationId xmlns:a16="http://schemas.microsoft.com/office/drawing/2014/main" id="{00000000-0008-0000-0200-00006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7" name="Picture 5">
          <a:extLst>
            <a:ext uri="{FF2B5EF4-FFF2-40B4-BE49-F238E27FC236}">
              <a16:creationId xmlns:a16="http://schemas.microsoft.com/office/drawing/2014/main" id="{00000000-0008-0000-0200-00006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8" name="Picture 5">
          <a:extLst>
            <a:ext uri="{FF2B5EF4-FFF2-40B4-BE49-F238E27FC236}">
              <a16:creationId xmlns:a16="http://schemas.microsoft.com/office/drawing/2014/main" id="{00000000-0008-0000-0200-00006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0" name="Picture 5">
          <a:extLst>
            <a:ext uri="{FF2B5EF4-FFF2-40B4-BE49-F238E27FC236}">
              <a16:creationId xmlns:a16="http://schemas.microsoft.com/office/drawing/2014/main" id="{00000000-0008-0000-0200-00006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2" name="Picture 5">
          <a:extLst>
            <a:ext uri="{FF2B5EF4-FFF2-40B4-BE49-F238E27FC236}">
              <a16:creationId xmlns:a16="http://schemas.microsoft.com/office/drawing/2014/main" id="{00000000-0008-0000-0200-00006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4" name="Picture 5">
          <a:extLst>
            <a:ext uri="{FF2B5EF4-FFF2-40B4-BE49-F238E27FC236}">
              <a16:creationId xmlns:a16="http://schemas.microsoft.com/office/drawing/2014/main" id="{00000000-0008-0000-0200-00006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6" name="Picture 5">
          <a:extLst>
            <a:ext uri="{FF2B5EF4-FFF2-40B4-BE49-F238E27FC236}">
              <a16:creationId xmlns:a16="http://schemas.microsoft.com/office/drawing/2014/main" id="{00000000-0008-0000-0200-00006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7" name="Picture 5">
          <a:extLst>
            <a:ext uri="{FF2B5EF4-FFF2-40B4-BE49-F238E27FC236}">
              <a16:creationId xmlns:a16="http://schemas.microsoft.com/office/drawing/2014/main" id="{00000000-0008-0000-0200-00006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8" name="Picture 5">
          <a:extLst>
            <a:ext uri="{FF2B5EF4-FFF2-40B4-BE49-F238E27FC236}">
              <a16:creationId xmlns:a16="http://schemas.microsoft.com/office/drawing/2014/main" id="{00000000-0008-0000-0200-00007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9" name="Picture 5">
          <a:extLst>
            <a:ext uri="{FF2B5EF4-FFF2-40B4-BE49-F238E27FC236}">
              <a16:creationId xmlns:a16="http://schemas.microsoft.com/office/drawing/2014/main" id="{00000000-0008-0000-0200-00007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0" name="Picture 5">
          <a:extLst>
            <a:ext uri="{FF2B5EF4-FFF2-40B4-BE49-F238E27FC236}">
              <a16:creationId xmlns:a16="http://schemas.microsoft.com/office/drawing/2014/main" id="{00000000-0008-0000-0200-00007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1" name="Picture 5">
          <a:extLst>
            <a:ext uri="{FF2B5EF4-FFF2-40B4-BE49-F238E27FC236}">
              <a16:creationId xmlns:a16="http://schemas.microsoft.com/office/drawing/2014/main" id="{00000000-0008-0000-0200-00007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2" name="Picture 5">
          <a:extLst>
            <a:ext uri="{FF2B5EF4-FFF2-40B4-BE49-F238E27FC236}">
              <a16:creationId xmlns:a16="http://schemas.microsoft.com/office/drawing/2014/main" id="{00000000-0008-0000-0200-00007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3" name="Picture 5">
          <a:extLst>
            <a:ext uri="{FF2B5EF4-FFF2-40B4-BE49-F238E27FC236}">
              <a16:creationId xmlns:a16="http://schemas.microsoft.com/office/drawing/2014/main" id="{00000000-0008-0000-0200-00007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4" name="Picture 5">
          <a:extLst>
            <a:ext uri="{FF2B5EF4-FFF2-40B4-BE49-F238E27FC236}">
              <a16:creationId xmlns:a16="http://schemas.microsoft.com/office/drawing/2014/main" id="{00000000-0008-0000-0200-00007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5" name="Picture 5">
          <a:extLst>
            <a:ext uri="{FF2B5EF4-FFF2-40B4-BE49-F238E27FC236}">
              <a16:creationId xmlns:a16="http://schemas.microsoft.com/office/drawing/2014/main" id="{00000000-0008-0000-0200-00007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6" name="Picture 5">
          <a:extLst>
            <a:ext uri="{FF2B5EF4-FFF2-40B4-BE49-F238E27FC236}">
              <a16:creationId xmlns:a16="http://schemas.microsoft.com/office/drawing/2014/main" id="{00000000-0008-0000-0200-00007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7" name="Picture 5">
          <a:extLst>
            <a:ext uri="{FF2B5EF4-FFF2-40B4-BE49-F238E27FC236}">
              <a16:creationId xmlns:a16="http://schemas.microsoft.com/office/drawing/2014/main" id="{00000000-0008-0000-0200-00007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8" name="Picture 5">
          <a:extLst>
            <a:ext uri="{FF2B5EF4-FFF2-40B4-BE49-F238E27FC236}">
              <a16:creationId xmlns:a16="http://schemas.microsoft.com/office/drawing/2014/main" id="{00000000-0008-0000-0200-00007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9" name="Picture 5">
          <a:extLst>
            <a:ext uri="{FF2B5EF4-FFF2-40B4-BE49-F238E27FC236}">
              <a16:creationId xmlns:a16="http://schemas.microsoft.com/office/drawing/2014/main" id="{00000000-0008-0000-0200-00007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0" name="Picture 5">
          <a:extLst>
            <a:ext uri="{FF2B5EF4-FFF2-40B4-BE49-F238E27FC236}">
              <a16:creationId xmlns:a16="http://schemas.microsoft.com/office/drawing/2014/main" id="{00000000-0008-0000-0200-00007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1" name="Picture 5">
          <a:extLst>
            <a:ext uri="{FF2B5EF4-FFF2-40B4-BE49-F238E27FC236}">
              <a16:creationId xmlns:a16="http://schemas.microsoft.com/office/drawing/2014/main" id="{00000000-0008-0000-0200-00007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2" name="Picture 5">
          <a:extLst>
            <a:ext uri="{FF2B5EF4-FFF2-40B4-BE49-F238E27FC236}">
              <a16:creationId xmlns:a16="http://schemas.microsoft.com/office/drawing/2014/main" id="{00000000-0008-0000-0200-00007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3" name="Picture 5">
          <a:extLst>
            <a:ext uri="{FF2B5EF4-FFF2-40B4-BE49-F238E27FC236}">
              <a16:creationId xmlns:a16="http://schemas.microsoft.com/office/drawing/2014/main" id="{00000000-0008-0000-0200-00007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4" name="Picture 5">
          <a:extLst>
            <a:ext uri="{FF2B5EF4-FFF2-40B4-BE49-F238E27FC236}">
              <a16:creationId xmlns:a16="http://schemas.microsoft.com/office/drawing/2014/main" id="{00000000-0008-0000-0200-00008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5" name="Picture 5">
          <a:extLst>
            <a:ext uri="{FF2B5EF4-FFF2-40B4-BE49-F238E27FC236}">
              <a16:creationId xmlns:a16="http://schemas.microsoft.com/office/drawing/2014/main" id="{00000000-0008-0000-0200-00008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6" name="Picture 5">
          <a:extLst>
            <a:ext uri="{FF2B5EF4-FFF2-40B4-BE49-F238E27FC236}">
              <a16:creationId xmlns:a16="http://schemas.microsoft.com/office/drawing/2014/main" id="{00000000-0008-0000-0200-00008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7" name="Picture 5">
          <a:extLst>
            <a:ext uri="{FF2B5EF4-FFF2-40B4-BE49-F238E27FC236}">
              <a16:creationId xmlns:a16="http://schemas.microsoft.com/office/drawing/2014/main" id="{00000000-0008-0000-0200-00008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8" name="Picture 5">
          <a:extLst>
            <a:ext uri="{FF2B5EF4-FFF2-40B4-BE49-F238E27FC236}">
              <a16:creationId xmlns:a16="http://schemas.microsoft.com/office/drawing/2014/main" id="{00000000-0008-0000-0200-00008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0" name="Picture 5">
          <a:extLst>
            <a:ext uri="{FF2B5EF4-FFF2-40B4-BE49-F238E27FC236}">
              <a16:creationId xmlns:a16="http://schemas.microsoft.com/office/drawing/2014/main" id="{00000000-0008-0000-0200-00008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2" name="Picture 5">
          <a:extLst>
            <a:ext uri="{FF2B5EF4-FFF2-40B4-BE49-F238E27FC236}">
              <a16:creationId xmlns:a16="http://schemas.microsoft.com/office/drawing/2014/main" id="{00000000-0008-0000-0200-00008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4" name="Picture 5">
          <a:extLst>
            <a:ext uri="{FF2B5EF4-FFF2-40B4-BE49-F238E27FC236}">
              <a16:creationId xmlns:a16="http://schemas.microsoft.com/office/drawing/2014/main" id="{00000000-0008-0000-0200-00008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5" name="Picture 5">
          <a:extLst>
            <a:ext uri="{FF2B5EF4-FFF2-40B4-BE49-F238E27FC236}">
              <a16:creationId xmlns:a16="http://schemas.microsoft.com/office/drawing/2014/main" id="{00000000-0008-0000-0200-00008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6" name="Picture 5">
          <a:extLst>
            <a:ext uri="{FF2B5EF4-FFF2-40B4-BE49-F238E27FC236}">
              <a16:creationId xmlns:a16="http://schemas.microsoft.com/office/drawing/2014/main" id="{00000000-0008-0000-0200-00008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7" name="Picture 5">
          <a:extLst>
            <a:ext uri="{FF2B5EF4-FFF2-40B4-BE49-F238E27FC236}">
              <a16:creationId xmlns:a16="http://schemas.microsoft.com/office/drawing/2014/main" id="{00000000-0008-0000-0200-00008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8" name="Picture 5">
          <a:extLst>
            <a:ext uri="{FF2B5EF4-FFF2-40B4-BE49-F238E27FC236}">
              <a16:creationId xmlns:a16="http://schemas.microsoft.com/office/drawing/2014/main" id="{00000000-0008-0000-0200-00008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9" name="Picture 5">
          <a:extLst>
            <a:ext uri="{FF2B5EF4-FFF2-40B4-BE49-F238E27FC236}">
              <a16:creationId xmlns:a16="http://schemas.microsoft.com/office/drawing/2014/main" id="{00000000-0008-0000-0200-00008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0" name="Picture 5">
          <a:extLst>
            <a:ext uri="{FF2B5EF4-FFF2-40B4-BE49-F238E27FC236}">
              <a16:creationId xmlns:a16="http://schemas.microsoft.com/office/drawing/2014/main" id="{00000000-0008-0000-0200-00009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1" name="Picture 5">
          <a:extLst>
            <a:ext uri="{FF2B5EF4-FFF2-40B4-BE49-F238E27FC236}">
              <a16:creationId xmlns:a16="http://schemas.microsoft.com/office/drawing/2014/main" id="{00000000-0008-0000-0200-00009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2" name="Picture 5">
          <a:extLst>
            <a:ext uri="{FF2B5EF4-FFF2-40B4-BE49-F238E27FC236}">
              <a16:creationId xmlns:a16="http://schemas.microsoft.com/office/drawing/2014/main" id="{00000000-0008-0000-0200-00009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3" name="Picture 5">
          <a:extLst>
            <a:ext uri="{FF2B5EF4-FFF2-40B4-BE49-F238E27FC236}">
              <a16:creationId xmlns:a16="http://schemas.microsoft.com/office/drawing/2014/main" id="{00000000-0008-0000-0200-00009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4" name="Picture 5">
          <a:extLst>
            <a:ext uri="{FF2B5EF4-FFF2-40B4-BE49-F238E27FC236}">
              <a16:creationId xmlns:a16="http://schemas.microsoft.com/office/drawing/2014/main" id="{00000000-0008-0000-0200-00009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5" name="Picture 5">
          <a:extLst>
            <a:ext uri="{FF2B5EF4-FFF2-40B4-BE49-F238E27FC236}">
              <a16:creationId xmlns:a16="http://schemas.microsoft.com/office/drawing/2014/main" id="{00000000-0008-0000-0200-00009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6" name="Picture 5">
          <a:extLst>
            <a:ext uri="{FF2B5EF4-FFF2-40B4-BE49-F238E27FC236}">
              <a16:creationId xmlns:a16="http://schemas.microsoft.com/office/drawing/2014/main" id="{00000000-0008-0000-0200-00009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7" name="Picture 5">
          <a:extLst>
            <a:ext uri="{FF2B5EF4-FFF2-40B4-BE49-F238E27FC236}">
              <a16:creationId xmlns:a16="http://schemas.microsoft.com/office/drawing/2014/main" id="{00000000-0008-0000-0200-00009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8" name="Picture 5">
          <a:extLst>
            <a:ext uri="{FF2B5EF4-FFF2-40B4-BE49-F238E27FC236}">
              <a16:creationId xmlns:a16="http://schemas.microsoft.com/office/drawing/2014/main" id="{00000000-0008-0000-0200-00009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9" name="Picture 5">
          <a:extLst>
            <a:ext uri="{FF2B5EF4-FFF2-40B4-BE49-F238E27FC236}">
              <a16:creationId xmlns:a16="http://schemas.microsoft.com/office/drawing/2014/main" id="{00000000-0008-0000-0200-00009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0" name="Picture 5">
          <a:extLst>
            <a:ext uri="{FF2B5EF4-FFF2-40B4-BE49-F238E27FC236}">
              <a16:creationId xmlns:a16="http://schemas.microsoft.com/office/drawing/2014/main" id="{00000000-0008-0000-0200-00009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1" name="Picture 5">
          <a:extLst>
            <a:ext uri="{FF2B5EF4-FFF2-40B4-BE49-F238E27FC236}">
              <a16:creationId xmlns:a16="http://schemas.microsoft.com/office/drawing/2014/main" id="{00000000-0008-0000-0200-00009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2" name="Picture 5">
          <a:extLst>
            <a:ext uri="{FF2B5EF4-FFF2-40B4-BE49-F238E27FC236}">
              <a16:creationId xmlns:a16="http://schemas.microsoft.com/office/drawing/2014/main" id="{00000000-0008-0000-0200-00009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3" name="Picture 5">
          <a:extLst>
            <a:ext uri="{FF2B5EF4-FFF2-40B4-BE49-F238E27FC236}">
              <a16:creationId xmlns:a16="http://schemas.microsoft.com/office/drawing/2014/main" id="{00000000-0008-0000-0200-00009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4" name="Picture 5">
          <a:extLst>
            <a:ext uri="{FF2B5EF4-FFF2-40B4-BE49-F238E27FC236}">
              <a16:creationId xmlns:a16="http://schemas.microsoft.com/office/drawing/2014/main" id="{00000000-0008-0000-0200-00009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5" name="Picture 5">
          <a:extLst>
            <a:ext uri="{FF2B5EF4-FFF2-40B4-BE49-F238E27FC236}">
              <a16:creationId xmlns:a16="http://schemas.microsoft.com/office/drawing/2014/main" id="{00000000-0008-0000-0200-00009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6" name="Picture 5">
          <a:extLst>
            <a:ext uri="{FF2B5EF4-FFF2-40B4-BE49-F238E27FC236}">
              <a16:creationId xmlns:a16="http://schemas.microsoft.com/office/drawing/2014/main" id="{00000000-0008-0000-0200-0000A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8" name="Picture 5">
          <a:extLst>
            <a:ext uri="{FF2B5EF4-FFF2-40B4-BE49-F238E27FC236}">
              <a16:creationId xmlns:a16="http://schemas.microsoft.com/office/drawing/2014/main" id="{00000000-0008-0000-0200-0000A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0" name="Picture 5">
          <a:extLst>
            <a:ext uri="{FF2B5EF4-FFF2-40B4-BE49-F238E27FC236}">
              <a16:creationId xmlns:a16="http://schemas.microsoft.com/office/drawing/2014/main" id="{00000000-0008-0000-0200-0000A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1" name="Picture 5">
          <a:extLst>
            <a:ext uri="{FF2B5EF4-FFF2-40B4-BE49-F238E27FC236}">
              <a16:creationId xmlns:a16="http://schemas.microsoft.com/office/drawing/2014/main" id="{00000000-0008-0000-0200-0000A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2" name="Picture 5">
          <a:extLst>
            <a:ext uri="{FF2B5EF4-FFF2-40B4-BE49-F238E27FC236}">
              <a16:creationId xmlns:a16="http://schemas.microsoft.com/office/drawing/2014/main" id="{00000000-0008-0000-0200-0000A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3" name="Picture 5">
          <a:extLst>
            <a:ext uri="{FF2B5EF4-FFF2-40B4-BE49-F238E27FC236}">
              <a16:creationId xmlns:a16="http://schemas.microsoft.com/office/drawing/2014/main" id="{00000000-0008-0000-0200-0000A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4" name="Picture 5">
          <a:extLst>
            <a:ext uri="{FF2B5EF4-FFF2-40B4-BE49-F238E27FC236}">
              <a16:creationId xmlns:a16="http://schemas.microsoft.com/office/drawing/2014/main" id="{00000000-0008-0000-0200-0000A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5" name="Picture 5">
          <a:extLst>
            <a:ext uri="{FF2B5EF4-FFF2-40B4-BE49-F238E27FC236}">
              <a16:creationId xmlns:a16="http://schemas.microsoft.com/office/drawing/2014/main" id="{00000000-0008-0000-0200-0000A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6" name="Picture 5">
          <a:extLst>
            <a:ext uri="{FF2B5EF4-FFF2-40B4-BE49-F238E27FC236}">
              <a16:creationId xmlns:a16="http://schemas.microsoft.com/office/drawing/2014/main" id="{00000000-0008-0000-0200-0000A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7" name="Picture 5">
          <a:extLst>
            <a:ext uri="{FF2B5EF4-FFF2-40B4-BE49-F238E27FC236}">
              <a16:creationId xmlns:a16="http://schemas.microsoft.com/office/drawing/2014/main" id="{00000000-0008-0000-0200-0000A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8" name="Picture 5">
          <a:extLst>
            <a:ext uri="{FF2B5EF4-FFF2-40B4-BE49-F238E27FC236}">
              <a16:creationId xmlns:a16="http://schemas.microsoft.com/office/drawing/2014/main" id="{00000000-0008-0000-0200-0000A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9" name="Picture 5">
          <a:extLst>
            <a:ext uri="{FF2B5EF4-FFF2-40B4-BE49-F238E27FC236}">
              <a16:creationId xmlns:a16="http://schemas.microsoft.com/office/drawing/2014/main" id="{00000000-0008-0000-0200-0000A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0" name="Picture 5">
          <a:extLst>
            <a:ext uri="{FF2B5EF4-FFF2-40B4-BE49-F238E27FC236}">
              <a16:creationId xmlns:a16="http://schemas.microsoft.com/office/drawing/2014/main" id="{00000000-0008-0000-0200-0000A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1" name="Picture 5">
          <a:extLst>
            <a:ext uri="{FF2B5EF4-FFF2-40B4-BE49-F238E27FC236}">
              <a16:creationId xmlns:a16="http://schemas.microsoft.com/office/drawing/2014/main" id="{00000000-0008-0000-0200-0000A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2" name="Picture 5">
          <a:extLst>
            <a:ext uri="{FF2B5EF4-FFF2-40B4-BE49-F238E27FC236}">
              <a16:creationId xmlns:a16="http://schemas.microsoft.com/office/drawing/2014/main" id="{00000000-0008-0000-0200-0000B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3" name="Picture 5">
          <a:extLst>
            <a:ext uri="{FF2B5EF4-FFF2-40B4-BE49-F238E27FC236}">
              <a16:creationId xmlns:a16="http://schemas.microsoft.com/office/drawing/2014/main" id="{00000000-0008-0000-0200-0000B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4" name="Picture 5">
          <a:extLst>
            <a:ext uri="{FF2B5EF4-FFF2-40B4-BE49-F238E27FC236}">
              <a16:creationId xmlns:a16="http://schemas.microsoft.com/office/drawing/2014/main" id="{00000000-0008-0000-0200-0000B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5" name="Picture 5">
          <a:extLst>
            <a:ext uri="{FF2B5EF4-FFF2-40B4-BE49-F238E27FC236}">
              <a16:creationId xmlns:a16="http://schemas.microsoft.com/office/drawing/2014/main" id="{00000000-0008-0000-0200-0000B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6" name="Picture 5">
          <a:extLst>
            <a:ext uri="{FF2B5EF4-FFF2-40B4-BE49-F238E27FC236}">
              <a16:creationId xmlns:a16="http://schemas.microsoft.com/office/drawing/2014/main" id="{00000000-0008-0000-0200-0000B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7" name="Picture 5">
          <a:extLst>
            <a:ext uri="{FF2B5EF4-FFF2-40B4-BE49-F238E27FC236}">
              <a16:creationId xmlns:a16="http://schemas.microsoft.com/office/drawing/2014/main" id="{00000000-0008-0000-0200-0000B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8" name="Picture 5">
          <a:extLst>
            <a:ext uri="{FF2B5EF4-FFF2-40B4-BE49-F238E27FC236}">
              <a16:creationId xmlns:a16="http://schemas.microsoft.com/office/drawing/2014/main" id="{00000000-0008-0000-0200-0000B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9" name="Picture 5">
          <a:extLst>
            <a:ext uri="{FF2B5EF4-FFF2-40B4-BE49-F238E27FC236}">
              <a16:creationId xmlns:a16="http://schemas.microsoft.com/office/drawing/2014/main" id="{00000000-0008-0000-0200-0000B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0" name="Picture 5">
          <a:extLst>
            <a:ext uri="{FF2B5EF4-FFF2-40B4-BE49-F238E27FC236}">
              <a16:creationId xmlns:a16="http://schemas.microsoft.com/office/drawing/2014/main" id="{00000000-0008-0000-0200-0000B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1" name="Picture 5">
          <a:extLst>
            <a:ext uri="{FF2B5EF4-FFF2-40B4-BE49-F238E27FC236}">
              <a16:creationId xmlns:a16="http://schemas.microsoft.com/office/drawing/2014/main" id="{00000000-0008-0000-0200-0000B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2" name="Picture 5">
          <a:extLst>
            <a:ext uri="{FF2B5EF4-FFF2-40B4-BE49-F238E27FC236}">
              <a16:creationId xmlns:a16="http://schemas.microsoft.com/office/drawing/2014/main" id="{00000000-0008-0000-0200-0000B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4" name="Picture 5">
          <a:extLst>
            <a:ext uri="{FF2B5EF4-FFF2-40B4-BE49-F238E27FC236}">
              <a16:creationId xmlns:a16="http://schemas.microsoft.com/office/drawing/2014/main" id="{00000000-0008-0000-0200-0000B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6" name="Picture 5">
          <a:extLst>
            <a:ext uri="{FF2B5EF4-FFF2-40B4-BE49-F238E27FC236}">
              <a16:creationId xmlns:a16="http://schemas.microsoft.com/office/drawing/2014/main" id="{00000000-0008-0000-0200-0000B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8" name="Picture 5">
          <a:extLst>
            <a:ext uri="{FF2B5EF4-FFF2-40B4-BE49-F238E27FC236}">
              <a16:creationId xmlns:a16="http://schemas.microsoft.com/office/drawing/2014/main" id="{00000000-0008-0000-0200-0000C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9" name="Picture 5">
          <a:extLst>
            <a:ext uri="{FF2B5EF4-FFF2-40B4-BE49-F238E27FC236}">
              <a16:creationId xmlns:a16="http://schemas.microsoft.com/office/drawing/2014/main" id="{00000000-0008-0000-0200-0000C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0" name="Picture 5">
          <a:extLst>
            <a:ext uri="{FF2B5EF4-FFF2-40B4-BE49-F238E27FC236}">
              <a16:creationId xmlns:a16="http://schemas.microsoft.com/office/drawing/2014/main" id="{00000000-0008-0000-0200-0000C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1" name="Picture 5">
          <a:extLst>
            <a:ext uri="{FF2B5EF4-FFF2-40B4-BE49-F238E27FC236}">
              <a16:creationId xmlns:a16="http://schemas.microsoft.com/office/drawing/2014/main" id="{00000000-0008-0000-0200-0000C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2" name="Picture 5">
          <a:extLst>
            <a:ext uri="{FF2B5EF4-FFF2-40B4-BE49-F238E27FC236}">
              <a16:creationId xmlns:a16="http://schemas.microsoft.com/office/drawing/2014/main" id="{00000000-0008-0000-0200-0000C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3" name="Picture 5">
          <a:extLst>
            <a:ext uri="{FF2B5EF4-FFF2-40B4-BE49-F238E27FC236}">
              <a16:creationId xmlns:a16="http://schemas.microsoft.com/office/drawing/2014/main" id="{00000000-0008-0000-0200-0000C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4" name="Picture 5">
          <a:extLst>
            <a:ext uri="{FF2B5EF4-FFF2-40B4-BE49-F238E27FC236}">
              <a16:creationId xmlns:a16="http://schemas.microsoft.com/office/drawing/2014/main" id="{00000000-0008-0000-0200-0000C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5" name="Picture 5">
          <a:extLst>
            <a:ext uri="{FF2B5EF4-FFF2-40B4-BE49-F238E27FC236}">
              <a16:creationId xmlns:a16="http://schemas.microsoft.com/office/drawing/2014/main" id="{00000000-0008-0000-0200-0000C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6" name="Picture 5">
          <a:extLst>
            <a:ext uri="{FF2B5EF4-FFF2-40B4-BE49-F238E27FC236}">
              <a16:creationId xmlns:a16="http://schemas.microsoft.com/office/drawing/2014/main" id="{00000000-0008-0000-0200-0000C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7" name="Picture 5">
          <a:extLst>
            <a:ext uri="{FF2B5EF4-FFF2-40B4-BE49-F238E27FC236}">
              <a16:creationId xmlns:a16="http://schemas.microsoft.com/office/drawing/2014/main" id="{00000000-0008-0000-0200-0000C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8" name="Picture 5">
          <a:extLst>
            <a:ext uri="{FF2B5EF4-FFF2-40B4-BE49-F238E27FC236}">
              <a16:creationId xmlns:a16="http://schemas.microsoft.com/office/drawing/2014/main" id="{00000000-0008-0000-0200-0000C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9" name="Picture 5">
          <a:extLst>
            <a:ext uri="{FF2B5EF4-FFF2-40B4-BE49-F238E27FC236}">
              <a16:creationId xmlns:a16="http://schemas.microsoft.com/office/drawing/2014/main" id="{00000000-0008-0000-0200-0000C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0" name="Picture 5">
          <a:extLst>
            <a:ext uri="{FF2B5EF4-FFF2-40B4-BE49-F238E27FC236}">
              <a16:creationId xmlns:a16="http://schemas.microsoft.com/office/drawing/2014/main" id="{00000000-0008-0000-0200-0000C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1" name="Picture 5">
          <a:extLst>
            <a:ext uri="{FF2B5EF4-FFF2-40B4-BE49-F238E27FC236}">
              <a16:creationId xmlns:a16="http://schemas.microsoft.com/office/drawing/2014/main" id="{00000000-0008-0000-0200-0000C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2" name="Picture 5">
          <a:extLst>
            <a:ext uri="{FF2B5EF4-FFF2-40B4-BE49-F238E27FC236}">
              <a16:creationId xmlns:a16="http://schemas.microsoft.com/office/drawing/2014/main" id="{00000000-0008-0000-0200-0000C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3" name="Picture 5">
          <a:extLst>
            <a:ext uri="{FF2B5EF4-FFF2-40B4-BE49-F238E27FC236}">
              <a16:creationId xmlns:a16="http://schemas.microsoft.com/office/drawing/2014/main" id="{00000000-0008-0000-0200-0000C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4" name="Picture 5">
          <a:extLst>
            <a:ext uri="{FF2B5EF4-FFF2-40B4-BE49-F238E27FC236}">
              <a16:creationId xmlns:a16="http://schemas.microsoft.com/office/drawing/2014/main" id="{00000000-0008-0000-0200-0000D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5" name="Picture 5">
          <a:extLst>
            <a:ext uri="{FF2B5EF4-FFF2-40B4-BE49-F238E27FC236}">
              <a16:creationId xmlns:a16="http://schemas.microsoft.com/office/drawing/2014/main" id="{00000000-0008-0000-0200-0000D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6" name="Picture 5">
          <a:extLst>
            <a:ext uri="{FF2B5EF4-FFF2-40B4-BE49-F238E27FC236}">
              <a16:creationId xmlns:a16="http://schemas.microsoft.com/office/drawing/2014/main" id="{00000000-0008-0000-0200-0000D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7" name="Picture 5">
          <a:extLst>
            <a:ext uri="{FF2B5EF4-FFF2-40B4-BE49-F238E27FC236}">
              <a16:creationId xmlns:a16="http://schemas.microsoft.com/office/drawing/2014/main" id="{00000000-0008-0000-0200-0000D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8" name="Picture 5">
          <a:extLst>
            <a:ext uri="{FF2B5EF4-FFF2-40B4-BE49-F238E27FC236}">
              <a16:creationId xmlns:a16="http://schemas.microsoft.com/office/drawing/2014/main" id="{00000000-0008-0000-0200-0000D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9" name="Picture 5">
          <a:extLst>
            <a:ext uri="{FF2B5EF4-FFF2-40B4-BE49-F238E27FC236}">
              <a16:creationId xmlns:a16="http://schemas.microsoft.com/office/drawing/2014/main" id="{00000000-0008-0000-0200-0000D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0" name="Picture 5">
          <a:extLst>
            <a:ext uri="{FF2B5EF4-FFF2-40B4-BE49-F238E27FC236}">
              <a16:creationId xmlns:a16="http://schemas.microsoft.com/office/drawing/2014/main" id="{00000000-0008-0000-0200-0000D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" name="Picture 5">
          <a:extLst>
            <a:ext uri="{FF2B5EF4-FFF2-40B4-BE49-F238E27FC236}">
              <a16:creationId xmlns:a16="http://schemas.microsoft.com/office/drawing/2014/main" id="{00000000-0008-0000-0200-00001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" name="Picture 5">
          <a:extLst>
            <a:ext uri="{FF2B5EF4-FFF2-40B4-BE49-F238E27FC236}">
              <a16:creationId xmlns:a16="http://schemas.microsoft.com/office/drawing/2014/main" id="{00000000-0008-0000-0200-00001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" name="Picture 5">
          <a:extLst>
            <a:ext uri="{FF2B5EF4-FFF2-40B4-BE49-F238E27FC236}">
              <a16:creationId xmlns:a16="http://schemas.microsoft.com/office/drawing/2014/main" id="{00000000-0008-0000-0200-00003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" name="Picture 5">
          <a:extLst>
            <a:ext uri="{FF2B5EF4-FFF2-40B4-BE49-F238E27FC236}">
              <a16:creationId xmlns:a16="http://schemas.microsoft.com/office/drawing/2014/main" id="{00000000-0008-0000-0200-00003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" name="Picture 5">
          <a:extLst>
            <a:ext uri="{FF2B5EF4-FFF2-40B4-BE49-F238E27FC236}">
              <a16:creationId xmlns:a16="http://schemas.microsoft.com/office/drawing/2014/main" id="{00000000-0008-0000-0200-00003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" name="Picture 5">
          <a:extLst>
            <a:ext uri="{FF2B5EF4-FFF2-40B4-BE49-F238E27FC236}">
              <a16:creationId xmlns:a16="http://schemas.microsoft.com/office/drawing/2014/main" id="{00000000-0008-0000-0200-00005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" name="Picture 5">
          <a:extLst>
            <a:ext uri="{FF2B5EF4-FFF2-40B4-BE49-F238E27FC236}">
              <a16:creationId xmlns:a16="http://schemas.microsoft.com/office/drawing/2014/main" id="{00000000-0008-0000-0200-00005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" name="Picture 5">
          <a:extLst>
            <a:ext uri="{FF2B5EF4-FFF2-40B4-BE49-F238E27FC236}">
              <a16:creationId xmlns:a16="http://schemas.microsoft.com/office/drawing/2014/main" id="{00000000-0008-0000-0200-00006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" name="Picture 5">
          <a:extLst>
            <a:ext uri="{FF2B5EF4-FFF2-40B4-BE49-F238E27FC236}">
              <a16:creationId xmlns:a16="http://schemas.microsoft.com/office/drawing/2014/main" id="{00000000-0008-0000-0200-00006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" name="Picture 5">
          <a:extLst>
            <a:ext uri="{FF2B5EF4-FFF2-40B4-BE49-F238E27FC236}">
              <a16:creationId xmlns:a16="http://schemas.microsoft.com/office/drawing/2014/main" id="{00000000-0008-0000-0200-00006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" name="Picture 5">
          <a:extLst>
            <a:ext uri="{FF2B5EF4-FFF2-40B4-BE49-F238E27FC236}">
              <a16:creationId xmlns:a16="http://schemas.microsoft.com/office/drawing/2014/main" id="{00000000-0008-0000-0200-00006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6" name="Picture 5">
          <a:extLst>
            <a:ext uri="{FF2B5EF4-FFF2-40B4-BE49-F238E27FC236}">
              <a16:creationId xmlns:a16="http://schemas.microsoft.com/office/drawing/2014/main" id="{00000000-0008-0000-0200-00007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8" name="Picture 5">
          <a:extLst>
            <a:ext uri="{FF2B5EF4-FFF2-40B4-BE49-F238E27FC236}">
              <a16:creationId xmlns:a16="http://schemas.microsoft.com/office/drawing/2014/main" id="{00000000-0008-0000-0200-00008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0" name="Picture 5">
          <a:extLst>
            <a:ext uri="{FF2B5EF4-FFF2-40B4-BE49-F238E27FC236}">
              <a16:creationId xmlns:a16="http://schemas.microsoft.com/office/drawing/2014/main" id="{00000000-0008-0000-0200-00008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4" name="Picture 5">
          <a:extLst>
            <a:ext uri="{FF2B5EF4-FFF2-40B4-BE49-F238E27FC236}">
              <a16:creationId xmlns:a16="http://schemas.microsoft.com/office/drawing/2014/main" id="{00000000-0008-0000-0200-00009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6" name="Picture 5">
          <a:extLst>
            <a:ext uri="{FF2B5EF4-FFF2-40B4-BE49-F238E27FC236}">
              <a16:creationId xmlns:a16="http://schemas.microsoft.com/office/drawing/2014/main" id="{00000000-0008-0000-0200-00009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0" name="Picture 5">
          <a:extLst>
            <a:ext uri="{FF2B5EF4-FFF2-40B4-BE49-F238E27FC236}">
              <a16:creationId xmlns:a16="http://schemas.microsoft.com/office/drawing/2014/main" id="{00000000-0008-0000-0200-0000B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2" name="Picture 5">
          <a:extLst>
            <a:ext uri="{FF2B5EF4-FFF2-40B4-BE49-F238E27FC236}">
              <a16:creationId xmlns:a16="http://schemas.microsoft.com/office/drawing/2014/main" id="{00000000-0008-0000-0200-0000B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4" name="Picture 5">
          <a:extLst>
            <a:ext uri="{FF2B5EF4-FFF2-40B4-BE49-F238E27FC236}">
              <a16:creationId xmlns:a16="http://schemas.microsoft.com/office/drawing/2014/main" id="{00000000-0008-0000-0200-0000B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8" name="Picture 5">
          <a:extLst>
            <a:ext uri="{FF2B5EF4-FFF2-40B4-BE49-F238E27FC236}">
              <a16:creationId xmlns:a16="http://schemas.microsoft.com/office/drawing/2014/main" id="{00000000-0008-0000-0200-0000D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0" name="Picture 5">
          <a:extLst>
            <a:ext uri="{FF2B5EF4-FFF2-40B4-BE49-F238E27FC236}">
              <a16:creationId xmlns:a16="http://schemas.microsoft.com/office/drawing/2014/main" id="{00000000-0008-0000-0200-0000D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4" name="Picture 5">
          <a:extLst>
            <a:ext uri="{FF2B5EF4-FFF2-40B4-BE49-F238E27FC236}">
              <a16:creationId xmlns:a16="http://schemas.microsoft.com/office/drawing/2014/main" id="{00000000-0008-0000-0200-0000E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6" name="Picture 5">
          <a:extLst>
            <a:ext uri="{FF2B5EF4-FFF2-40B4-BE49-F238E27FC236}">
              <a16:creationId xmlns:a16="http://schemas.microsoft.com/office/drawing/2014/main" id="{00000000-0008-0000-0200-0000E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8" name="Picture 5">
          <a:extLst>
            <a:ext uri="{FF2B5EF4-FFF2-40B4-BE49-F238E27FC236}">
              <a16:creationId xmlns:a16="http://schemas.microsoft.com/office/drawing/2014/main" id="{00000000-0008-0000-0200-0000E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2" name="Picture 5">
          <a:extLst>
            <a:ext uri="{FF2B5EF4-FFF2-40B4-BE49-F238E27FC236}">
              <a16:creationId xmlns:a16="http://schemas.microsoft.com/office/drawing/2014/main" id="{00000000-0008-0000-0200-00000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4" name="Picture 5">
          <a:extLst>
            <a:ext uri="{FF2B5EF4-FFF2-40B4-BE49-F238E27FC236}">
              <a16:creationId xmlns:a16="http://schemas.microsoft.com/office/drawing/2014/main" id="{00000000-0008-0000-0200-00000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6" name="Picture 5">
          <a:extLst>
            <a:ext uri="{FF2B5EF4-FFF2-40B4-BE49-F238E27FC236}">
              <a16:creationId xmlns:a16="http://schemas.microsoft.com/office/drawing/2014/main" id="{00000000-0008-0000-0200-00000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0" name="Picture 5">
          <a:extLst>
            <a:ext uri="{FF2B5EF4-FFF2-40B4-BE49-F238E27FC236}">
              <a16:creationId xmlns:a16="http://schemas.microsoft.com/office/drawing/2014/main" id="{00000000-0008-0000-0200-00002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2" name="Picture 5">
          <a:extLst>
            <a:ext uri="{FF2B5EF4-FFF2-40B4-BE49-F238E27FC236}">
              <a16:creationId xmlns:a16="http://schemas.microsoft.com/office/drawing/2014/main" id="{00000000-0008-0000-0200-00002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6" name="Picture 5">
          <a:extLst>
            <a:ext uri="{FF2B5EF4-FFF2-40B4-BE49-F238E27FC236}">
              <a16:creationId xmlns:a16="http://schemas.microsoft.com/office/drawing/2014/main" id="{00000000-0008-0000-0200-00003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8" name="Picture 5">
          <a:extLst>
            <a:ext uri="{FF2B5EF4-FFF2-40B4-BE49-F238E27FC236}">
              <a16:creationId xmlns:a16="http://schemas.microsoft.com/office/drawing/2014/main" id="{00000000-0008-0000-0200-00003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0" name="Picture 5">
          <a:extLst>
            <a:ext uri="{FF2B5EF4-FFF2-40B4-BE49-F238E27FC236}">
              <a16:creationId xmlns:a16="http://schemas.microsoft.com/office/drawing/2014/main" id="{00000000-0008-0000-0200-00004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4" name="Picture 5">
          <a:extLst>
            <a:ext uri="{FF2B5EF4-FFF2-40B4-BE49-F238E27FC236}">
              <a16:creationId xmlns:a16="http://schemas.microsoft.com/office/drawing/2014/main" id="{00000000-0008-0000-0200-00005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6" name="Picture 5">
          <a:extLst>
            <a:ext uri="{FF2B5EF4-FFF2-40B4-BE49-F238E27FC236}">
              <a16:creationId xmlns:a16="http://schemas.microsoft.com/office/drawing/2014/main" id="{00000000-0008-0000-0200-00005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9" name="Picture 5">
          <a:extLst>
            <a:ext uri="{FF2B5EF4-FFF2-40B4-BE49-F238E27FC236}">
              <a16:creationId xmlns:a16="http://schemas.microsoft.com/office/drawing/2014/main" id="{00000000-0008-0000-0200-00006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1" name="Picture 5">
          <a:extLst>
            <a:ext uri="{FF2B5EF4-FFF2-40B4-BE49-F238E27FC236}">
              <a16:creationId xmlns:a16="http://schemas.microsoft.com/office/drawing/2014/main" id="{00000000-0008-0000-0200-00006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3" name="Picture 5">
          <a:extLst>
            <a:ext uri="{FF2B5EF4-FFF2-40B4-BE49-F238E27FC236}">
              <a16:creationId xmlns:a16="http://schemas.microsoft.com/office/drawing/2014/main" id="{00000000-0008-0000-0200-00006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5" name="Picture 5">
          <a:extLst>
            <a:ext uri="{FF2B5EF4-FFF2-40B4-BE49-F238E27FC236}">
              <a16:creationId xmlns:a16="http://schemas.microsoft.com/office/drawing/2014/main" id="{00000000-0008-0000-0200-00006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9" name="Picture 5">
          <a:extLst>
            <a:ext uri="{FF2B5EF4-FFF2-40B4-BE49-F238E27FC236}">
              <a16:creationId xmlns:a16="http://schemas.microsoft.com/office/drawing/2014/main" id="{00000000-0008-0000-0200-00008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1" name="Picture 5">
          <a:extLst>
            <a:ext uri="{FF2B5EF4-FFF2-40B4-BE49-F238E27FC236}">
              <a16:creationId xmlns:a16="http://schemas.microsoft.com/office/drawing/2014/main" id="{00000000-0008-0000-0200-00008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3" name="Picture 5">
          <a:extLst>
            <a:ext uri="{FF2B5EF4-FFF2-40B4-BE49-F238E27FC236}">
              <a16:creationId xmlns:a16="http://schemas.microsoft.com/office/drawing/2014/main" id="{00000000-0008-0000-0200-00008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7" name="Picture 5">
          <a:extLst>
            <a:ext uri="{FF2B5EF4-FFF2-40B4-BE49-F238E27FC236}">
              <a16:creationId xmlns:a16="http://schemas.microsoft.com/office/drawing/2014/main" id="{00000000-0008-0000-0200-0000A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9" name="Picture 5">
          <a:extLst>
            <a:ext uri="{FF2B5EF4-FFF2-40B4-BE49-F238E27FC236}">
              <a16:creationId xmlns:a16="http://schemas.microsoft.com/office/drawing/2014/main" id="{00000000-0008-0000-0200-0000A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3" name="Picture 5">
          <a:extLst>
            <a:ext uri="{FF2B5EF4-FFF2-40B4-BE49-F238E27FC236}">
              <a16:creationId xmlns:a16="http://schemas.microsoft.com/office/drawing/2014/main" id="{00000000-0008-0000-0200-0000B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5" name="Picture 5">
          <a:extLst>
            <a:ext uri="{FF2B5EF4-FFF2-40B4-BE49-F238E27FC236}">
              <a16:creationId xmlns:a16="http://schemas.microsoft.com/office/drawing/2014/main" id="{00000000-0008-0000-0200-0000B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7" name="Picture 5">
          <a:extLst>
            <a:ext uri="{FF2B5EF4-FFF2-40B4-BE49-F238E27FC236}">
              <a16:creationId xmlns:a16="http://schemas.microsoft.com/office/drawing/2014/main" id="{00000000-0008-0000-0200-0000B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1" name="Picture 5">
          <a:extLst>
            <a:ext uri="{FF2B5EF4-FFF2-40B4-BE49-F238E27FC236}">
              <a16:creationId xmlns:a16="http://schemas.microsoft.com/office/drawing/2014/main" id="{00000000-0008-0000-0200-0000D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2" name="Picture 5">
          <a:extLst>
            <a:ext uri="{FF2B5EF4-FFF2-40B4-BE49-F238E27FC236}">
              <a16:creationId xmlns:a16="http://schemas.microsoft.com/office/drawing/2014/main" id="{00000000-0008-0000-0200-0000D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3" name="Picture 5">
          <a:extLst>
            <a:ext uri="{FF2B5EF4-FFF2-40B4-BE49-F238E27FC236}">
              <a16:creationId xmlns:a16="http://schemas.microsoft.com/office/drawing/2014/main" id="{00000000-0008-0000-0200-0000D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4" name="Picture 5">
          <a:extLst>
            <a:ext uri="{FF2B5EF4-FFF2-40B4-BE49-F238E27FC236}">
              <a16:creationId xmlns:a16="http://schemas.microsoft.com/office/drawing/2014/main" id="{00000000-0008-0000-0200-0000D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5" name="Picture 5">
          <a:extLst>
            <a:ext uri="{FF2B5EF4-FFF2-40B4-BE49-F238E27FC236}">
              <a16:creationId xmlns:a16="http://schemas.microsoft.com/office/drawing/2014/main" id="{00000000-0008-0000-0200-0000D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6" name="Picture 5">
          <a:extLst>
            <a:ext uri="{FF2B5EF4-FFF2-40B4-BE49-F238E27FC236}">
              <a16:creationId xmlns:a16="http://schemas.microsoft.com/office/drawing/2014/main" id="{00000000-0008-0000-0200-0000D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7" name="Picture 5">
          <a:extLst>
            <a:ext uri="{FF2B5EF4-FFF2-40B4-BE49-F238E27FC236}">
              <a16:creationId xmlns:a16="http://schemas.microsoft.com/office/drawing/2014/main" id="{00000000-0008-0000-0200-0000D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8" name="Picture 5">
          <a:extLst>
            <a:ext uri="{FF2B5EF4-FFF2-40B4-BE49-F238E27FC236}">
              <a16:creationId xmlns:a16="http://schemas.microsoft.com/office/drawing/2014/main" id="{00000000-0008-0000-0200-0000D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9" name="Picture 5">
          <a:extLst>
            <a:ext uri="{FF2B5EF4-FFF2-40B4-BE49-F238E27FC236}">
              <a16:creationId xmlns:a16="http://schemas.microsoft.com/office/drawing/2014/main" id="{00000000-0008-0000-0200-0000D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0" name="Picture 5">
          <a:extLst>
            <a:ext uri="{FF2B5EF4-FFF2-40B4-BE49-F238E27FC236}">
              <a16:creationId xmlns:a16="http://schemas.microsoft.com/office/drawing/2014/main" id="{00000000-0008-0000-0200-0000E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1" name="Picture 5">
          <a:extLst>
            <a:ext uri="{FF2B5EF4-FFF2-40B4-BE49-F238E27FC236}">
              <a16:creationId xmlns:a16="http://schemas.microsoft.com/office/drawing/2014/main" id="{00000000-0008-0000-0200-0000E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2" name="Picture 5">
          <a:extLst>
            <a:ext uri="{FF2B5EF4-FFF2-40B4-BE49-F238E27FC236}">
              <a16:creationId xmlns:a16="http://schemas.microsoft.com/office/drawing/2014/main" id="{00000000-0008-0000-0200-0000E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3" name="Picture 5">
          <a:extLst>
            <a:ext uri="{FF2B5EF4-FFF2-40B4-BE49-F238E27FC236}">
              <a16:creationId xmlns:a16="http://schemas.microsoft.com/office/drawing/2014/main" id="{00000000-0008-0000-0200-0000E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4" name="Picture 5">
          <a:extLst>
            <a:ext uri="{FF2B5EF4-FFF2-40B4-BE49-F238E27FC236}">
              <a16:creationId xmlns:a16="http://schemas.microsoft.com/office/drawing/2014/main" id="{00000000-0008-0000-0200-0000E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5" name="Picture 5">
          <a:extLst>
            <a:ext uri="{FF2B5EF4-FFF2-40B4-BE49-F238E27FC236}">
              <a16:creationId xmlns:a16="http://schemas.microsoft.com/office/drawing/2014/main" id="{00000000-0008-0000-0200-0000E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6" name="Picture 5">
          <a:extLst>
            <a:ext uri="{FF2B5EF4-FFF2-40B4-BE49-F238E27FC236}">
              <a16:creationId xmlns:a16="http://schemas.microsoft.com/office/drawing/2014/main" id="{00000000-0008-0000-0200-0000E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7" name="Picture 5">
          <a:extLst>
            <a:ext uri="{FF2B5EF4-FFF2-40B4-BE49-F238E27FC236}">
              <a16:creationId xmlns:a16="http://schemas.microsoft.com/office/drawing/2014/main" id="{00000000-0008-0000-0200-0000E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8" name="Picture 5">
          <a:extLst>
            <a:ext uri="{FF2B5EF4-FFF2-40B4-BE49-F238E27FC236}">
              <a16:creationId xmlns:a16="http://schemas.microsoft.com/office/drawing/2014/main" id="{00000000-0008-0000-0200-0000E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9" name="Picture 5">
          <a:extLst>
            <a:ext uri="{FF2B5EF4-FFF2-40B4-BE49-F238E27FC236}">
              <a16:creationId xmlns:a16="http://schemas.microsoft.com/office/drawing/2014/main" id="{00000000-0008-0000-0200-0000E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0" name="Picture 5">
          <a:extLst>
            <a:ext uri="{FF2B5EF4-FFF2-40B4-BE49-F238E27FC236}">
              <a16:creationId xmlns:a16="http://schemas.microsoft.com/office/drawing/2014/main" id="{00000000-0008-0000-0200-0000E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1" name="Picture 5">
          <a:extLst>
            <a:ext uri="{FF2B5EF4-FFF2-40B4-BE49-F238E27FC236}">
              <a16:creationId xmlns:a16="http://schemas.microsoft.com/office/drawing/2014/main" id="{00000000-0008-0000-0200-0000E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2" name="Picture 5">
          <a:extLst>
            <a:ext uri="{FF2B5EF4-FFF2-40B4-BE49-F238E27FC236}">
              <a16:creationId xmlns:a16="http://schemas.microsoft.com/office/drawing/2014/main" id="{00000000-0008-0000-0200-0000E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3" name="Picture 5">
          <a:extLst>
            <a:ext uri="{FF2B5EF4-FFF2-40B4-BE49-F238E27FC236}">
              <a16:creationId xmlns:a16="http://schemas.microsoft.com/office/drawing/2014/main" id="{00000000-0008-0000-0200-0000E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4" name="Picture 5">
          <a:extLst>
            <a:ext uri="{FF2B5EF4-FFF2-40B4-BE49-F238E27FC236}">
              <a16:creationId xmlns:a16="http://schemas.microsoft.com/office/drawing/2014/main" id="{00000000-0008-0000-0200-0000E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5" name="Picture 5">
          <a:extLst>
            <a:ext uri="{FF2B5EF4-FFF2-40B4-BE49-F238E27FC236}">
              <a16:creationId xmlns:a16="http://schemas.microsoft.com/office/drawing/2014/main" id="{00000000-0008-0000-0200-0000E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6" name="Picture 5">
          <a:extLst>
            <a:ext uri="{FF2B5EF4-FFF2-40B4-BE49-F238E27FC236}">
              <a16:creationId xmlns:a16="http://schemas.microsoft.com/office/drawing/2014/main" id="{00000000-0008-0000-0200-0000F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7" name="Picture 5">
          <a:extLst>
            <a:ext uri="{FF2B5EF4-FFF2-40B4-BE49-F238E27FC236}">
              <a16:creationId xmlns:a16="http://schemas.microsoft.com/office/drawing/2014/main" id="{00000000-0008-0000-0200-0000F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8" name="Picture 5">
          <a:extLst>
            <a:ext uri="{FF2B5EF4-FFF2-40B4-BE49-F238E27FC236}">
              <a16:creationId xmlns:a16="http://schemas.microsoft.com/office/drawing/2014/main" id="{00000000-0008-0000-0200-0000F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9" name="Picture 5">
          <a:extLst>
            <a:ext uri="{FF2B5EF4-FFF2-40B4-BE49-F238E27FC236}">
              <a16:creationId xmlns:a16="http://schemas.microsoft.com/office/drawing/2014/main" id="{00000000-0008-0000-0200-0000F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0" name="Picture 5">
          <a:extLst>
            <a:ext uri="{FF2B5EF4-FFF2-40B4-BE49-F238E27FC236}">
              <a16:creationId xmlns:a16="http://schemas.microsoft.com/office/drawing/2014/main" id="{00000000-0008-0000-0200-0000F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1" name="Picture 5">
          <a:extLst>
            <a:ext uri="{FF2B5EF4-FFF2-40B4-BE49-F238E27FC236}">
              <a16:creationId xmlns:a16="http://schemas.microsoft.com/office/drawing/2014/main" id="{00000000-0008-0000-0200-0000F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2" name="Picture 5">
          <a:extLst>
            <a:ext uri="{FF2B5EF4-FFF2-40B4-BE49-F238E27FC236}">
              <a16:creationId xmlns:a16="http://schemas.microsoft.com/office/drawing/2014/main" id="{00000000-0008-0000-0200-0000F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3" name="Picture 5">
          <a:extLst>
            <a:ext uri="{FF2B5EF4-FFF2-40B4-BE49-F238E27FC236}">
              <a16:creationId xmlns:a16="http://schemas.microsoft.com/office/drawing/2014/main" id="{00000000-0008-0000-0200-0000F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4" name="Picture 5">
          <a:extLst>
            <a:ext uri="{FF2B5EF4-FFF2-40B4-BE49-F238E27FC236}">
              <a16:creationId xmlns:a16="http://schemas.microsoft.com/office/drawing/2014/main" id="{00000000-0008-0000-0200-0000F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5" name="Picture 5">
          <a:extLst>
            <a:ext uri="{FF2B5EF4-FFF2-40B4-BE49-F238E27FC236}">
              <a16:creationId xmlns:a16="http://schemas.microsoft.com/office/drawing/2014/main" id="{00000000-0008-0000-0200-0000F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6" name="Picture 5">
          <a:extLst>
            <a:ext uri="{FF2B5EF4-FFF2-40B4-BE49-F238E27FC236}">
              <a16:creationId xmlns:a16="http://schemas.microsoft.com/office/drawing/2014/main" id="{00000000-0008-0000-0200-0000F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7" name="Picture 5">
          <a:extLst>
            <a:ext uri="{FF2B5EF4-FFF2-40B4-BE49-F238E27FC236}">
              <a16:creationId xmlns:a16="http://schemas.microsoft.com/office/drawing/2014/main" id="{00000000-0008-0000-0200-0000F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8" name="Picture 5">
          <a:extLst>
            <a:ext uri="{FF2B5EF4-FFF2-40B4-BE49-F238E27FC236}">
              <a16:creationId xmlns:a16="http://schemas.microsoft.com/office/drawing/2014/main" id="{00000000-0008-0000-0200-0000F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9" name="Picture 5">
          <a:extLst>
            <a:ext uri="{FF2B5EF4-FFF2-40B4-BE49-F238E27FC236}">
              <a16:creationId xmlns:a16="http://schemas.microsoft.com/office/drawing/2014/main" id="{00000000-0008-0000-0200-0000F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0" name="Picture 5">
          <a:extLst>
            <a:ext uri="{FF2B5EF4-FFF2-40B4-BE49-F238E27FC236}">
              <a16:creationId xmlns:a16="http://schemas.microsoft.com/office/drawing/2014/main" id="{00000000-0008-0000-0200-0000F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1" name="Picture 5">
          <a:extLst>
            <a:ext uri="{FF2B5EF4-FFF2-40B4-BE49-F238E27FC236}">
              <a16:creationId xmlns:a16="http://schemas.microsoft.com/office/drawing/2014/main" id="{00000000-0008-0000-0200-0000F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2" name="Picture 5">
          <a:extLst>
            <a:ext uri="{FF2B5EF4-FFF2-40B4-BE49-F238E27FC236}">
              <a16:creationId xmlns:a16="http://schemas.microsoft.com/office/drawing/2014/main" id="{00000000-0008-0000-0200-00000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3" name="Picture 5">
          <a:extLst>
            <a:ext uri="{FF2B5EF4-FFF2-40B4-BE49-F238E27FC236}">
              <a16:creationId xmlns:a16="http://schemas.microsoft.com/office/drawing/2014/main" id="{00000000-0008-0000-0200-00000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4" name="Picture 5">
          <a:extLst>
            <a:ext uri="{FF2B5EF4-FFF2-40B4-BE49-F238E27FC236}">
              <a16:creationId xmlns:a16="http://schemas.microsoft.com/office/drawing/2014/main" id="{00000000-0008-0000-0200-00000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5" name="Picture 5">
          <a:extLst>
            <a:ext uri="{FF2B5EF4-FFF2-40B4-BE49-F238E27FC236}">
              <a16:creationId xmlns:a16="http://schemas.microsoft.com/office/drawing/2014/main" id="{00000000-0008-0000-0200-00000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6" name="Picture 5">
          <a:extLst>
            <a:ext uri="{FF2B5EF4-FFF2-40B4-BE49-F238E27FC236}">
              <a16:creationId xmlns:a16="http://schemas.microsoft.com/office/drawing/2014/main" id="{00000000-0008-0000-0200-00000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7" name="Picture 5">
          <a:extLst>
            <a:ext uri="{FF2B5EF4-FFF2-40B4-BE49-F238E27FC236}">
              <a16:creationId xmlns:a16="http://schemas.microsoft.com/office/drawing/2014/main" id="{00000000-0008-0000-0200-00000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8" name="Picture 5">
          <a:extLst>
            <a:ext uri="{FF2B5EF4-FFF2-40B4-BE49-F238E27FC236}">
              <a16:creationId xmlns:a16="http://schemas.microsoft.com/office/drawing/2014/main" id="{00000000-0008-0000-0200-00000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9" name="Picture 5">
          <a:extLst>
            <a:ext uri="{FF2B5EF4-FFF2-40B4-BE49-F238E27FC236}">
              <a16:creationId xmlns:a16="http://schemas.microsoft.com/office/drawing/2014/main" id="{00000000-0008-0000-0200-00000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0" name="Picture 5">
          <a:extLst>
            <a:ext uri="{FF2B5EF4-FFF2-40B4-BE49-F238E27FC236}">
              <a16:creationId xmlns:a16="http://schemas.microsoft.com/office/drawing/2014/main" id="{00000000-0008-0000-0200-00000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1" name="Picture 5">
          <a:extLst>
            <a:ext uri="{FF2B5EF4-FFF2-40B4-BE49-F238E27FC236}">
              <a16:creationId xmlns:a16="http://schemas.microsoft.com/office/drawing/2014/main" id="{00000000-0008-0000-0200-00000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2" name="Picture 5">
          <a:extLst>
            <a:ext uri="{FF2B5EF4-FFF2-40B4-BE49-F238E27FC236}">
              <a16:creationId xmlns:a16="http://schemas.microsoft.com/office/drawing/2014/main" id="{00000000-0008-0000-0200-00000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3" name="Picture 5">
          <a:extLst>
            <a:ext uri="{FF2B5EF4-FFF2-40B4-BE49-F238E27FC236}">
              <a16:creationId xmlns:a16="http://schemas.microsoft.com/office/drawing/2014/main" id="{00000000-0008-0000-0200-00000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4" name="Picture 5">
          <a:extLst>
            <a:ext uri="{FF2B5EF4-FFF2-40B4-BE49-F238E27FC236}">
              <a16:creationId xmlns:a16="http://schemas.microsoft.com/office/drawing/2014/main" id="{00000000-0008-0000-0200-00000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5" name="Picture 5">
          <a:extLst>
            <a:ext uri="{FF2B5EF4-FFF2-40B4-BE49-F238E27FC236}">
              <a16:creationId xmlns:a16="http://schemas.microsoft.com/office/drawing/2014/main" id="{00000000-0008-0000-0200-00000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6" name="Picture 5">
          <a:extLst>
            <a:ext uri="{FF2B5EF4-FFF2-40B4-BE49-F238E27FC236}">
              <a16:creationId xmlns:a16="http://schemas.microsoft.com/office/drawing/2014/main" id="{00000000-0008-0000-0200-00000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7" name="Picture 5">
          <a:extLst>
            <a:ext uri="{FF2B5EF4-FFF2-40B4-BE49-F238E27FC236}">
              <a16:creationId xmlns:a16="http://schemas.microsoft.com/office/drawing/2014/main" id="{00000000-0008-0000-0200-00000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8" name="Picture 5">
          <a:extLst>
            <a:ext uri="{FF2B5EF4-FFF2-40B4-BE49-F238E27FC236}">
              <a16:creationId xmlns:a16="http://schemas.microsoft.com/office/drawing/2014/main" id="{00000000-0008-0000-0200-00001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9" name="Picture 5">
          <a:extLst>
            <a:ext uri="{FF2B5EF4-FFF2-40B4-BE49-F238E27FC236}">
              <a16:creationId xmlns:a16="http://schemas.microsoft.com/office/drawing/2014/main" id="{00000000-0008-0000-0200-00001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0" name="Picture 5">
          <a:extLst>
            <a:ext uri="{FF2B5EF4-FFF2-40B4-BE49-F238E27FC236}">
              <a16:creationId xmlns:a16="http://schemas.microsoft.com/office/drawing/2014/main" id="{00000000-0008-0000-0200-00001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1" name="Picture 5">
          <a:extLst>
            <a:ext uri="{FF2B5EF4-FFF2-40B4-BE49-F238E27FC236}">
              <a16:creationId xmlns:a16="http://schemas.microsoft.com/office/drawing/2014/main" id="{00000000-0008-0000-0200-00001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2" name="Picture 5">
          <a:extLst>
            <a:ext uri="{FF2B5EF4-FFF2-40B4-BE49-F238E27FC236}">
              <a16:creationId xmlns:a16="http://schemas.microsoft.com/office/drawing/2014/main" id="{00000000-0008-0000-0200-00001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3" name="Picture 5">
          <a:extLst>
            <a:ext uri="{FF2B5EF4-FFF2-40B4-BE49-F238E27FC236}">
              <a16:creationId xmlns:a16="http://schemas.microsoft.com/office/drawing/2014/main" id="{00000000-0008-0000-0200-00001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4" name="Picture 5">
          <a:extLst>
            <a:ext uri="{FF2B5EF4-FFF2-40B4-BE49-F238E27FC236}">
              <a16:creationId xmlns:a16="http://schemas.microsoft.com/office/drawing/2014/main" id="{00000000-0008-0000-0200-00001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5" name="Picture 5">
          <a:extLst>
            <a:ext uri="{FF2B5EF4-FFF2-40B4-BE49-F238E27FC236}">
              <a16:creationId xmlns:a16="http://schemas.microsoft.com/office/drawing/2014/main" id="{00000000-0008-0000-0200-00001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6" name="Picture 5">
          <a:extLst>
            <a:ext uri="{FF2B5EF4-FFF2-40B4-BE49-F238E27FC236}">
              <a16:creationId xmlns:a16="http://schemas.microsoft.com/office/drawing/2014/main" id="{00000000-0008-0000-0200-00001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7" name="Picture 5">
          <a:extLst>
            <a:ext uri="{FF2B5EF4-FFF2-40B4-BE49-F238E27FC236}">
              <a16:creationId xmlns:a16="http://schemas.microsoft.com/office/drawing/2014/main" id="{00000000-0008-0000-0200-00001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8" name="Picture 5">
          <a:extLst>
            <a:ext uri="{FF2B5EF4-FFF2-40B4-BE49-F238E27FC236}">
              <a16:creationId xmlns:a16="http://schemas.microsoft.com/office/drawing/2014/main" id="{00000000-0008-0000-0200-00001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9" name="Picture 5">
          <a:extLst>
            <a:ext uri="{FF2B5EF4-FFF2-40B4-BE49-F238E27FC236}">
              <a16:creationId xmlns:a16="http://schemas.microsoft.com/office/drawing/2014/main" id="{00000000-0008-0000-0200-00001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0" name="Picture 5">
          <a:extLst>
            <a:ext uri="{FF2B5EF4-FFF2-40B4-BE49-F238E27FC236}">
              <a16:creationId xmlns:a16="http://schemas.microsoft.com/office/drawing/2014/main" id="{00000000-0008-0000-0200-00001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1" name="Picture 5">
          <a:extLst>
            <a:ext uri="{FF2B5EF4-FFF2-40B4-BE49-F238E27FC236}">
              <a16:creationId xmlns:a16="http://schemas.microsoft.com/office/drawing/2014/main" id="{00000000-0008-0000-0200-00001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2" name="Picture 5">
          <a:extLst>
            <a:ext uri="{FF2B5EF4-FFF2-40B4-BE49-F238E27FC236}">
              <a16:creationId xmlns:a16="http://schemas.microsoft.com/office/drawing/2014/main" id="{00000000-0008-0000-0200-00001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3" name="Picture 5">
          <a:extLst>
            <a:ext uri="{FF2B5EF4-FFF2-40B4-BE49-F238E27FC236}">
              <a16:creationId xmlns:a16="http://schemas.microsoft.com/office/drawing/2014/main" id="{00000000-0008-0000-0200-00001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4" name="Picture 5">
          <a:extLst>
            <a:ext uri="{FF2B5EF4-FFF2-40B4-BE49-F238E27FC236}">
              <a16:creationId xmlns:a16="http://schemas.microsoft.com/office/drawing/2014/main" id="{00000000-0008-0000-0200-00002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5" name="Picture 5">
          <a:extLst>
            <a:ext uri="{FF2B5EF4-FFF2-40B4-BE49-F238E27FC236}">
              <a16:creationId xmlns:a16="http://schemas.microsoft.com/office/drawing/2014/main" id="{00000000-0008-0000-0200-00002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6" name="Picture 5">
          <a:extLst>
            <a:ext uri="{FF2B5EF4-FFF2-40B4-BE49-F238E27FC236}">
              <a16:creationId xmlns:a16="http://schemas.microsoft.com/office/drawing/2014/main" id="{00000000-0008-0000-0200-00002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7" name="Picture 5">
          <a:extLst>
            <a:ext uri="{FF2B5EF4-FFF2-40B4-BE49-F238E27FC236}">
              <a16:creationId xmlns:a16="http://schemas.microsoft.com/office/drawing/2014/main" id="{00000000-0008-0000-0200-00002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8" name="Picture 5">
          <a:extLst>
            <a:ext uri="{FF2B5EF4-FFF2-40B4-BE49-F238E27FC236}">
              <a16:creationId xmlns:a16="http://schemas.microsoft.com/office/drawing/2014/main" id="{00000000-0008-0000-0200-00002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9" name="Picture 5">
          <a:extLst>
            <a:ext uri="{FF2B5EF4-FFF2-40B4-BE49-F238E27FC236}">
              <a16:creationId xmlns:a16="http://schemas.microsoft.com/office/drawing/2014/main" id="{00000000-0008-0000-0200-00002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0" name="Picture 5">
          <a:extLst>
            <a:ext uri="{FF2B5EF4-FFF2-40B4-BE49-F238E27FC236}">
              <a16:creationId xmlns:a16="http://schemas.microsoft.com/office/drawing/2014/main" id="{00000000-0008-0000-0200-00002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1" name="Picture 5">
          <a:extLst>
            <a:ext uri="{FF2B5EF4-FFF2-40B4-BE49-F238E27FC236}">
              <a16:creationId xmlns:a16="http://schemas.microsoft.com/office/drawing/2014/main" id="{00000000-0008-0000-0200-00002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2" name="Picture 5">
          <a:extLst>
            <a:ext uri="{FF2B5EF4-FFF2-40B4-BE49-F238E27FC236}">
              <a16:creationId xmlns:a16="http://schemas.microsoft.com/office/drawing/2014/main" id="{00000000-0008-0000-0200-00002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3" name="Picture 5">
          <a:extLst>
            <a:ext uri="{FF2B5EF4-FFF2-40B4-BE49-F238E27FC236}">
              <a16:creationId xmlns:a16="http://schemas.microsoft.com/office/drawing/2014/main" id="{00000000-0008-0000-0200-00002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4" name="Picture 5">
          <a:extLst>
            <a:ext uri="{FF2B5EF4-FFF2-40B4-BE49-F238E27FC236}">
              <a16:creationId xmlns:a16="http://schemas.microsoft.com/office/drawing/2014/main" id="{00000000-0008-0000-0200-00002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5" name="Picture 5">
          <a:extLst>
            <a:ext uri="{FF2B5EF4-FFF2-40B4-BE49-F238E27FC236}">
              <a16:creationId xmlns:a16="http://schemas.microsoft.com/office/drawing/2014/main" id="{00000000-0008-0000-0200-00002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6" name="Picture 5">
          <a:extLst>
            <a:ext uri="{FF2B5EF4-FFF2-40B4-BE49-F238E27FC236}">
              <a16:creationId xmlns:a16="http://schemas.microsoft.com/office/drawing/2014/main" id="{00000000-0008-0000-0200-00002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7" name="Picture 5">
          <a:extLst>
            <a:ext uri="{FF2B5EF4-FFF2-40B4-BE49-F238E27FC236}">
              <a16:creationId xmlns:a16="http://schemas.microsoft.com/office/drawing/2014/main" id="{00000000-0008-0000-0200-00002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8" name="Picture 5">
          <a:extLst>
            <a:ext uri="{FF2B5EF4-FFF2-40B4-BE49-F238E27FC236}">
              <a16:creationId xmlns:a16="http://schemas.microsoft.com/office/drawing/2014/main" id="{00000000-0008-0000-0200-00002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9" name="Picture 5">
          <a:extLst>
            <a:ext uri="{FF2B5EF4-FFF2-40B4-BE49-F238E27FC236}">
              <a16:creationId xmlns:a16="http://schemas.microsoft.com/office/drawing/2014/main" id="{00000000-0008-0000-0200-00002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0" name="Picture 5">
          <a:extLst>
            <a:ext uri="{FF2B5EF4-FFF2-40B4-BE49-F238E27FC236}">
              <a16:creationId xmlns:a16="http://schemas.microsoft.com/office/drawing/2014/main" id="{00000000-0008-0000-0200-00003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1" name="Picture 5">
          <a:extLst>
            <a:ext uri="{FF2B5EF4-FFF2-40B4-BE49-F238E27FC236}">
              <a16:creationId xmlns:a16="http://schemas.microsoft.com/office/drawing/2014/main" id="{00000000-0008-0000-0200-00003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2" name="Picture 5">
          <a:extLst>
            <a:ext uri="{FF2B5EF4-FFF2-40B4-BE49-F238E27FC236}">
              <a16:creationId xmlns:a16="http://schemas.microsoft.com/office/drawing/2014/main" id="{00000000-0008-0000-0200-00003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3" name="Picture 5">
          <a:extLst>
            <a:ext uri="{FF2B5EF4-FFF2-40B4-BE49-F238E27FC236}">
              <a16:creationId xmlns:a16="http://schemas.microsoft.com/office/drawing/2014/main" id="{00000000-0008-0000-0200-00003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4" name="Picture 5">
          <a:extLst>
            <a:ext uri="{FF2B5EF4-FFF2-40B4-BE49-F238E27FC236}">
              <a16:creationId xmlns:a16="http://schemas.microsoft.com/office/drawing/2014/main" id="{00000000-0008-0000-0200-00003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5" name="Picture 5">
          <a:extLst>
            <a:ext uri="{FF2B5EF4-FFF2-40B4-BE49-F238E27FC236}">
              <a16:creationId xmlns:a16="http://schemas.microsoft.com/office/drawing/2014/main" id="{00000000-0008-0000-0200-00003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6" name="Picture 5">
          <a:extLst>
            <a:ext uri="{FF2B5EF4-FFF2-40B4-BE49-F238E27FC236}">
              <a16:creationId xmlns:a16="http://schemas.microsoft.com/office/drawing/2014/main" id="{00000000-0008-0000-0200-00003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7" name="Picture 5">
          <a:extLst>
            <a:ext uri="{FF2B5EF4-FFF2-40B4-BE49-F238E27FC236}">
              <a16:creationId xmlns:a16="http://schemas.microsoft.com/office/drawing/2014/main" id="{00000000-0008-0000-0200-00003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8" name="Picture 5">
          <a:extLst>
            <a:ext uri="{FF2B5EF4-FFF2-40B4-BE49-F238E27FC236}">
              <a16:creationId xmlns:a16="http://schemas.microsoft.com/office/drawing/2014/main" id="{00000000-0008-0000-0200-00003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9" name="Picture 5">
          <a:extLst>
            <a:ext uri="{FF2B5EF4-FFF2-40B4-BE49-F238E27FC236}">
              <a16:creationId xmlns:a16="http://schemas.microsoft.com/office/drawing/2014/main" id="{00000000-0008-0000-0200-00003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0" name="Picture 5">
          <a:extLst>
            <a:ext uri="{FF2B5EF4-FFF2-40B4-BE49-F238E27FC236}">
              <a16:creationId xmlns:a16="http://schemas.microsoft.com/office/drawing/2014/main" id="{00000000-0008-0000-0200-00003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1" name="Picture 5">
          <a:extLst>
            <a:ext uri="{FF2B5EF4-FFF2-40B4-BE49-F238E27FC236}">
              <a16:creationId xmlns:a16="http://schemas.microsoft.com/office/drawing/2014/main" id="{00000000-0008-0000-0200-00003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2" name="Picture 5">
          <a:extLst>
            <a:ext uri="{FF2B5EF4-FFF2-40B4-BE49-F238E27FC236}">
              <a16:creationId xmlns:a16="http://schemas.microsoft.com/office/drawing/2014/main" id="{00000000-0008-0000-0200-00003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3" name="Picture 5">
          <a:extLst>
            <a:ext uri="{FF2B5EF4-FFF2-40B4-BE49-F238E27FC236}">
              <a16:creationId xmlns:a16="http://schemas.microsoft.com/office/drawing/2014/main" id="{00000000-0008-0000-0200-00003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4" name="Picture 5">
          <a:extLst>
            <a:ext uri="{FF2B5EF4-FFF2-40B4-BE49-F238E27FC236}">
              <a16:creationId xmlns:a16="http://schemas.microsoft.com/office/drawing/2014/main" id="{00000000-0008-0000-0200-00003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5" name="Picture 5">
          <a:extLst>
            <a:ext uri="{FF2B5EF4-FFF2-40B4-BE49-F238E27FC236}">
              <a16:creationId xmlns:a16="http://schemas.microsoft.com/office/drawing/2014/main" id="{00000000-0008-0000-0200-00003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6" name="Picture 5">
          <a:extLst>
            <a:ext uri="{FF2B5EF4-FFF2-40B4-BE49-F238E27FC236}">
              <a16:creationId xmlns:a16="http://schemas.microsoft.com/office/drawing/2014/main" id="{00000000-0008-0000-0200-00004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7" name="Picture 5">
          <a:extLst>
            <a:ext uri="{FF2B5EF4-FFF2-40B4-BE49-F238E27FC236}">
              <a16:creationId xmlns:a16="http://schemas.microsoft.com/office/drawing/2014/main" id="{00000000-0008-0000-0200-00004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8" name="Picture 5">
          <a:extLst>
            <a:ext uri="{FF2B5EF4-FFF2-40B4-BE49-F238E27FC236}">
              <a16:creationId xmlns:a16="http://schemas.microsoft.com/office/drawing/2014/main" id="{00000000-0008-0000-0200-00004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9" name="Picture 5">
          <a:extLst>
            <a:ext uri="{FF2B5EF4-FFF2-40B4-BE49-F238E27FC236}">
              <a16:creationId xmlns:a16="http://schemas.microsoft.com/office/drawing/2014/main" id="{00000000-0008-0000-0200-00004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0" name="Picture 5">
          <a:extLst>
            <a:ext uri="{FF2B5EF4-FFF2-40B4-BE49-F238E27FC236}">
              <a16:creationId xmlns:a16="http://schemas.microsoft.com/office/drawing/2014/main" id="{00000000-0008-0000-0200-00004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1" name="Picture 5">
          <a:extLst>
            <a:ext uri="{FF2B5EF4-FFF2-40B4-BE49-F238E27FC236}">
              <a16:creationId xmlns:a16="http://schemas.microsoft.com/office/drawing/2014/main" id="{00000000-0008-0000-0200-00004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2" name="Picture 5">
          <a:extLst>
            <a:ext uri="{FF2B5EF4-FFF2-40B4-BE49-F238E27FC236}">
              <a16:creationId xmlns:a16="http://schemas.microsoft.com/office/drawing/2014/main" id="{00000000-0008-0000-0200-00004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3" name="Picture 5">
          <a:extLst>
            <a:ext uri="{FF2B5EF4-FFF2-40B4-BE49-F238E27FC236}">
              <a16:creationId xmlns:a16="http://schemas.microsoft.com/office/drawing/2014/main" id="{00000000-0008-0000-0200-00004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4" name="Picture 5">
          <a:extLst>
            <a:ext uri="{FF2B5EF4-FFF2-40B4-BE49-F238E27FC236}">
              <a16:creationId xmlns:a16="http://schemas.microsoft.com/office/drawing/2014/main" id="{00000000-0008-0000-0200-00004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5" name="Picture 5">
          <a:extLst>
            <a:ext uri="{FF2B5EF4-FFF2-40B4-BE49-F238E27FC236}">
              <a16:creationId xmlns:a16="http://schemas.microsoft.com/office/drawing/2014/main" id="{00000000-0008-0000-0200-00004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6" name="Picture 5">
          <a:extLst>
            <a:ext uri="{FF2B5EF4-FFF2-40B4-BE49-F238E27FC236}">
              <a16:creationId xmlns:a16="http://schemas.microsoft.com/office/drawing/2014/main" id="{00000000-0008-0000-0200-00004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7" name="Picture 5">
          <a:extLst>
            <a:ext uri="{FF2B5EF4-FFF2-40B4-BE49-F238E27FC236}">
              <a16:creationId xmlns:a16="http://schemas.microsoft.com/office/drawing/2014/main" id="{00000000-0008-0000-0200-00004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8" name="Picture 5">
          <a:extLst>
            <a:ext uri="{FF2B5EF4-FFF2-40B4-BE49-F238E27FC236}">
              <a16:creationId xmlns:a16="http://schemas.microsoft.com/office/drawing/2014/main" id="{00000000-0008-0000-0200-00004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9" name="Picture 5">
          <a:extLst>
            <a:ext uri="{FF2B5EF4-FFF2-40B4-BE49-F238E27FC236}">
              <a16:creationId xmlns:a16="http://schemas.microsoft.com/office/drawing/2014/main" id="{00000000-0008-0000-0200-00004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0" name="Picture 5">
          <a:extLst>
            <a:ext uri="{FF2B5EF4-FFF2-40B4-BE49-F238E27FC236}">
              <a16:creationId xmlns:a16="http://schemas.microsoft.com/office/drawing/2014/main" id="{00000000-0008-0000-0200-00004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1" name="Picture 5">
          <a:extLst>
            <a:ext uri="{FF2B5EF4-FFF2-40B4-BE49-F238E27FC236}">
              <a16:creationId xmlns:a16="http://schemas.microsoft.com/office/drawing/2014/main" id="{00000000-0008-0000-0200-00004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2" name="Picture 5">
          <a:extLst>
            <a:ext uri="{FF2B5EF4-FFF2-40B4-BE49-F238E27FC236}">
              <a16:creationId xmlns:a16="http://schemas.microsoft.com/office/drawing/2014/main" id="{00000000-0008-0000-0200-00005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3" name="Picture 5">
          <a:extLst>
            <a:ext uri="{FF2B5EF4-FFF2-40B4-BE49-F238E27FC236}">
              <a16:creationId xmlns:a16="http://schemas.microsoft.com/office/drawing/2014/main" id="{00000000-0008-0000-0200-00005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4" name="Picture 5">
          <a:extLst>
            <a:ext uri="{FF2B5EF4-FFF2-40B4-BE49-F238E27FC236}">
              <a16:creationId xmlns:a16="http://schemas.microsoft.com/office/drawing/2014/main" id="{00000000-0008-0000-0200-00005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5" name="Picture 5">
          <a:extLst>
            <a:ext uri="{FF2B5EF4-FFF2-40B4-BE49-F238E27FC236}">
              <a16:creationId xmlns:a16="http://schemas.microsoft.com/office/drawing/2014/main" id="{00000000-0008-0000-0200-00005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6" name="Picture 5">
          <a:extLst>
            <a:ext uri="{FF2B5EF4-FFF2-40B4-BE49-F238E27FC236}">
              <a16:creationId xmlns:a16="http://schemas.microsoft.com/office/drawing/2014/main" id="{00000000-0008-0000-0200-00005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7" name="Picture 5">
          <a:extLst>
            <a:ext uri="{FF2B5EF4-FFF2-40B4-BE49-F238E27FC236}">
              <a16:creationId xmlns:a16="http://schemas.microsoft.com/office/drawing/2014/main" id="{00000000-0008-0000-0200-00005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8" name="Picture 5">
          <a:extLst>
            <a:ext uri="{FF2B5EF4-FFF2-40B4-BE49-F238E27FC236}">
              <a16:creationId xmlns:a16="http://schemas.microsoft.com/office/drawing/2014/main" id="{00000000-0008-0000-0200-00005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9" name="Picture 5">
          <a:extLst>
            <a:ext uri="{FF2B5EF4-FFF2-40B4-BE49-F238E27FC236}">
              <a16:creationId xmlns:a16="http://schemas.microsoft.com/office/drawing/2014/main" id="{00000000-0008-0000-0200-00005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0" name="Picture 5">
          <a:extLst>
            <a:ext uri="{FF2B5EF4-FFF2-40B4-BE49-F238E27FC236}">
              <a16:creationId xmlns:a16="http://schemas.microsoft.com/office/drawing/2014/main" id="{00000000-0008-0000-0200-00005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1" name="Picture 5">
          <a:extLst>
            <a:ext uri="{FF2B5EF4-FFF2-40B4-BE49-F238E27FC236}">
              <a16:creationId xmlns:a16="http://schemas.microsoft.com/office/drawing/2014/main" id="{00000000-0008-0000-0200-00005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2" name="Picture 5">
          <a:extLst>
            <a:ext uri="{FF2B5EF4-FFF2-40B4-BE49-F238E27FC236}">
              <a16:creationId xmlns:a16="http://schemas.microsoft.com/office/drawing/2014/main" id="{00000000-0008-0000-0200-00005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3" name="Picture 5">
          <a:extLst>
            <a:ext uri="{FF2B5EF4-FFF2-40B4-BE49-F238E27FC236}">
              <a16:creationId xmlns:a16="http://schemas.microsoft.com/office/drawing/2014/main" id="{00000000-0008-0000-0200-00005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4" name="Picture 5">
          <a:extLst>
            <a:ext uri="{FF2B5EF4-FFF2-40B4-BE49-F238E27FC236}">
              <a16:creationId xmlns:a16="http://schemas.microsoft.com/office/drawing/2014/main" id="{00000000-0008-0000-0200-00005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5" name="Picture 5">
          <a:extLst>
            <a:ext uri="{FF2B5EF4-FFF2-40B4-BE49-F238E27FC236}">
              <a16:creationId xmlns:a16="http://schemas.microsoft.com/office/drawing/2014/main" id="{00000000-0008-0000-0200-00005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6" name="Picture 5">
          <a:extLst>
            <a:ext uri="{FF2B5EF4-FFF2-40B4-BE49-F238E27FC236}">
              <a16:creationId xmlns:a16="http://schemas.microsoft.com/office/drawing/2014/main" id="{00000000-0008-0000-0200-00005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7" name="Picture 5">
          <a:extLst>
            <a:ext uri="{FF2B5EF4-FFF2-40B4-BE49-F238E27FC236}">
              <a16:creationId xmlns:a16="http://schemas.microsoft.com/office/drawing/2014/main" id="{00000000-0008-0000-0200-00005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8" name="Picture 5">
          <a:extLst>
            <a:ext uri="{FF2B5EF4-FFF2-40B4-BE49-F238E27FC236}">
              <a16:creationId xmlns:a16="http://schemas.microsoft.com/office/drawing/2014/main" id="{00000000-0008-0000-0200-00006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9" name="Picture 5">
          <a:extLst>
            <a:ext uri="{FF2B5EF4-FFF2-40B4-BE49-F238E27FC236}">
              <a16:creationId xmlns:a16="http://schemas.microsoft.com/office/drawing/2014/main" id="{00000000-0008-0000-0200-00006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0" name="Picture 5">
          <a:extLst>
            <a:ext uri="{FF2B5EF4-FFF2-40B4-BE49-F238E27FC236}">
              <a16:creationId xmlns:a16="http://schemas.microsoft.com/office/drawing/2014/main" id="{00000000-0008-0000-0200-00006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1" name="Picture 5">
          <a:extLst>
            <a:ext uri="{FF2B5EF4-FFF2-40B4-BE49-F238E27FC236}">
              <a16:creationId xmlns:a16="http://schemas.microsoft.com/office/drawing/2014/main" id="{00000000-0008-0000-0200-00006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2" name="Picture 5">
          <a:extLst>
            <a:ext uri="{FF2B5EF4-FFF2-40B4-BE49-F238E27FC236}">
              <a16:creationId xmlns:a16="http://schemas.microsoft.com/office/drawing/2014/main" id="{00000000-0008-0000-0200-00006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3" name="Picture 5">
          <a:extLst>
            <a:ext uri="{FF2B5EF4-FFF2-40B4-BE49-F238E27FC236}">
              <a16:creationId xmlns:a16="http://schemas.microsoft.com/office/drawing/2014/main" id="{00000000-0008-0000-0200-00006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4" name="Picture 5">
          <a:extLst>
            <a:ext uri="{FF2B5EF4-FFF2-40B4-BE49-F238E27FC236}">
              <a16:creationId xmlns:a16="http://schemas.microsoft.com/office/drawing/2014/main" id="{00000000-0008-0000-0200-00006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5" name="Picture 5">
          <a:extLst>
            <a:ext uri="{FF2B5EF4-FFF2-40B4-BE49-F238E27FC236}">
              <a16:creationId xmlns:a16="http://schemas.microsoft.com/office/drawing/2014/main" id="{00000000-0008-0000-0200-00006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6" name="Picture 5">
          <a:extLst>
            <a:ext uri="{FF2B5EF4-FFF2-40B4-BE49-F238E27FC236}">
              <a16:creationId xmlns:a16="http://schemas.microsoft.com/office/drawing/2014/main" id="{00000000-0008-0000-0200-00006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7" name="Picture 5">
          <a:extLst>
            <a:ext uri="{FF2B5EF4-FFF2-40B4-BE49-F238E27FC236}">
              <a16:creationId xmlns:a16="http://schemas.microsoft.com/office/drawing/2014/main" id="{00000000-0008-0000-0200-00006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8" name="Picture 5">
          <a:extLst>
            <a:ext uri="{FF2B5EF4-FFF2-40B4-BE49-F238E27FC236}">
              <a16:creationId xmlns:a16="http://schemas.microsoft.com/office/drawing/2014/main" id="{00000000-0008-0000-0200-00006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9" name="Picture 5">
          <a:extLst>
            <a:ext uri="{FF2B5EF4-FFF2-40B4-BE49-F238E27FC236}">
              <a16:creationId xmlns:a16="http://schemas.microsoft.com/office/drawing/2014/main" id="{00000000-0008-0000-0200-00006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0" name="Picture 5">
          <a:extLst>
            <a:ext uri="{FF2B5EF4-FFF2-40B4-BE49-F238E27FC236}">
              <a16:creationId xmlns:a16="http://schemas.microsoft.com/office/drawing/2014/main" id="{00000000-0008-0000-0200-00006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1" name="Picture 5">
          <a:extLst>
            <a:ext uri="{FF2B5EF4-FFF2-40B4-BE49-F238E27FC236}">
              <a16:creationId xmlns:a16="http://schemas.microsoft.com/office/drawing/2014/main" id="{00000000-0008-0000-0200-00006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2" name="Picture 5">
          <a:extLst>
            <a:ext uri="{FF2B5EF4-FFF2-40B4-BE49-F238E27FC236}">
              <a16:creationId xmlns:a16="http://schemas.microsoft.com/office/drawing/2014/main" id="{00000000-0008-0000-0200-00006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3" name="Picture 5">
          <a:extLst>
            <a:ext uri="{FF2B5EF4-FFF2-40B4-BE49-F238E27FC236}">
              <a16:creationId xmlns:a16="http://schemas.microsoft.com/office/drawing/2014/main" id="{00000000-0008-0000-0200-00006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4" name="Picture 5">
          <a:extLst>
            <a:ext uri="{FF2B5EF4-FFF2-40B4-BE49-F238E27FC236}">
              <a16:creationId xmlns:a16="http://schemas.microsoft.com/office/drawing/2014/main" id="{00000000-0008-0000-0200-00007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5" name="Picture 5">
          <a:extLst>
            <a:ext uri="{FF2B5EF4-FFF2-40B4-BE49-F238E27FC236}">
              <a16:creationId xmlns:a16="http://schemas.microsoft.com/office/drawing/2014/main" id="{00000000-0008-0000-0200-00007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6" name="Picture 5">
          <a:extLst>
            <a:ext uri="{FF2B5EF4-FFF2-40B4-BE49-F238E27FC236}">
              <a16:creationId xmlns:a16="http://schemas.microsoft.com/office/drawing/2014/main" id="{00000000-0008-0000-0200-00007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7" name="Picture 5">
          <a:extLst>
            <a:ext uri="{FF2B5EF4-FFF2-40B4-BE49-F238E27FC236}">
              <a16:creationId xmlns:a16="http://schemas.microsoft.com/office/drawing/2014/main" id="{00000000-0008-0000-0200-00007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8" name="Picture 5">
          <a:extLst>
            <a:ext uri="{FF2B5EF4-FFF2-40B4-BE49-F238E27FC236}">
              <a16:creationId xmlns:a16="http://schemas.microsoft.com/office/drawing/2014/main" id="{00000000-0008-0000-0200-00007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9" name="Picture 5">
          <a:extLst>
            <a:ext uri="{FF2B5EF4-FFF2-40B4-BE49-F238E27FC236}">
              <a16:creationId xmlns:a16="http://schemas.microsoft.com/office/drawing/2014/main" id="{00000000-0008-0000-0200-00007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0" name="Picture 5">
          <a:extLst>
            <a:ext uri="{FF2B5EF4-FFF2-40B4-BE49-F238E27FC236}">
              <a16:creationId xmlns:a16="http://schemas.microsoft.com/office/drawing/2014/main" id="{00000000-0008-0000-0200-00007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1" name="Picture 5">
          <a:extLst>
            <a:ext uri="{FF2B5EF4-FFF2-40B4-BE49-F238E27FC236}">
              <a16:creationId xmlns:a16="http://schemas.microsoft.com/office/drawing/2014/main" id="{00000000-0008-0000-0200-00007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2" name="Picture 5">
          <a:extLst>
            <a:ext uri="{FF2B5EF4-FFF2-40B4-BE49-F238E27FC236}">
              <a16:creationId xmlns:a16="http://schemas.microsoft.com/office/drawing/2014/main" id="{00000000-0008-0000-0200-00007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3" name="Picture 5">
          <a:extLst>
            <a:ext uri="{FF2B5EF4-FFF2-40B4-BE49-F238E27FC236}">
              <a16:creationId xmlns:a16="http://schemas.microsoft.com/office/drawing/2014/main" id="{00000000-0008-0000-0200-00007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4" name="Picture 5">
          <a:extLst>
            <a:ext uri="{FF2B5EF4-FFF2-40B4-BE49-F238E27FC236}">
              <a16:creationId xmlns:a16="http://schemas.microsoft.com/office/drawing/2014/main" id="{00000000-0008-0000-0200-00007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5" name="Picture 5">
          <a:extLst>
            <a:ext uri="{FF2B5EF4-FFF2-40B4-BE49-F238E27FC236}">
              <a16:creationId xmlns:a16="http://schemas.microsoft.com/office/drawing/2014/main" id="{00000000-0008-0000-0200-00007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6" name="Picture 5">
          <a:extLst>
            <a:ext uri="{FF2B5EF4-FFF2-40B4-BE49-F238E27FC236}">
              <a16:creationId xmlns:a16="http://schemas.microsoft.com/office/drawing/2014/main" id="{00000000-0008-0000-0200-00007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7" name="Picture 5">
          <a:extLst>
            <a:ext uri="{FF2B5EF4-FFF2-40B4-BE49-F238E27FC236}">
              <a16:creationId xmlns:a16="http://schemas.microsoft.com/office/drawing/2014/main" id="{00000000-0008-0000-0200-00007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8" name="Picture 5">
          <a:extLst>
            <a:ext uri="{FF2B5EF4-FFF2-40B4-BE49-F238E27FC236}">
              <a16:creationId xmlns:a16="http://schemas.microsoft.com/office/drawing/2014/main" id="{00000000-0008-0000-0200-00007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9" name="Picture 5">
          <a:extLst>
            <a:ext uri="{FF2B5EF4-FFF2-40B4-BE49-F238E27FC236}">
              <a16:creationId xmlns:a16="http://schemas.microsoft.com/office/drawing/2014/main" id="{00000000-0008-0000-0200-00007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0" name="Picture 5">
          <a:extLst>
            <a:ext uri="{FF2B5EF4-FFF2-40B4-BE49-F238E27FC236}">
              <a16:creationId xmlns:a16="http://schemas.microsoft.com/office/drawing/2014/main" id="{00000000-0008-0000-0200-00008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1" name="Picture 5">
          <a:extLst>
            <a:ext uri="{FF2B5EF4-FFF2-40B4-BE49-F238E27FC236}">
              <a16:creationId xmlns:a16="http://schemas.microsoft.com/office/drawing/2014/main" id="{00000000-0008-0000-0200-00008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2" name="Picture 5">
          <a:extLst>
            <a:ext uri="{FF2B5EF4-FFF2-40B4-BE49-F238E27FC236}">
              <a16:creationId xmlns:a16="http://schemas.microsoft.com/office/drawing/2014/main" id="{00000000-0008-0000-0200-00008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3" name="Picture 5">
          <a:extLst>
            <a:ext uri="{FF2B5EF4-FFF2-40B4-BE49-F238E27FC236}">
              <a16:creationId xmlns:a16="http://schemas.microsoft.com/office/drawing/2014/main" id="{00000000-0008-0000-0200-00008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4" name="Picture 5">
          <a:extLst>
            <a:ext uri="{FF2B5EF4-FFF2-40B4-BE49-F238E27FC236}">
              <a16:creationId xmlns:a16="http://schemas.microsoft.com/office/drawing/2014/main" id="{00000000-0008-0000-0200-00008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5" name="Picture 5">
          <a:extLst>
            <a:ext uri="{FF2B5EF4-FFF2-40B4-BE49-F238E27FC236}">
              <a16:creationId xmlns:a16="http://schemas.microsoft.com/office/drawing/2014/main" id="{00000000-0008-0000-0200-00008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6" name="Picture 5">
          <a:extLst>
            <a:ext uri="{FF2B5EF4-FFF2-40B4-BE49-F238E27FC236}">
              <a16:creationId xmlns:a16="http://schemas.microsoft.com/office/drawing/2014/main" id="{00000000-0008-0000-0200-00008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7" name="Picture 5">
          <a:extLst>
            <a:ext uri="{FF2B5EF4-FFF2-40B4-BE49-F238E27FC236}">
              <a16:creationId xmlns:a16="http://schemas.microsoft.com/office/drawing/2014/main" id="{00000000-0008-0000-0200-00008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8" name="Picture 5">
          <a:extLst>
            <a:ext uri="{FF2B5EF4-FFF2-40B4-BE49-F238E27FC236}">
              <a16:creationId xmlns:a16="http://schemas.microsoft.com/office/drawing/2014/main" id="{00000000-0008-0000-0200-00008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9" name="Picture 5">
          <a:extLst>
            <a:ext uri="{FF2B5EF4-FFF2-40B4-BE49-F238E27FC236}">
              <a16:creationId xmlns:a16="http://schemas.microsoft.com/office/drawing/2014/main" id="{00000000-0008-0000-0200-00008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0" name="Picture 5">
          <a:extLst>
            <a:ext uri="{FF2B5EF4-FFF2-40B4-BE49-F238E27FC236}">
              <a16:creationId xmlns:a16="http://schemas.microsoft.com/office/drawing/2014/main" id="{00000000-0008-0000-0200-00008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1" name="Picture 5">
          <a:extLst>
            <a:ext uri="{FF2B5EF4-FFF2-40B4-BE49-F238E27FC236}">
              <a16:creationId xmlns:a16="http://schemas.microsoft.com/office/drawing/2014/main" id="{00000000-0008-0000-0200-00008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2" name="Picture 5">
          <a:extLst>
            <a:ext uri="{FF2B5EF4-FFF2-40B4-BE49-F238E27FC236}">
              <a16:creationId xmlns:a16="http://schemas.microsoft.com/office/drawing/2014/main" id="{00000000-0008-0000-0200-00008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3" name="Picture 5">
          <a:extLst>
            <a:ext uri="{FF2B5EF4-FFF2-40B4-BE49-F238E27FC236}">
              <a16:creationId xmlns:a16="http://schemas.microsoft.com/office/drawing/2014/main" id="{00000000-0008-0000-0200-00008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4" name="Picture 5">
          <a:extLst>
            <a:ext uri="{FF2B5EF4-FFF2-40B4-BE49-F238E27FC236}">
              <a16:creationId xmlns:a16="http://schemas.microsoft.com/office/drawing/2014/main" id="{00000000-0008-0000-0200-00008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5" name="Picture 5">
          <a:extLst>
            <a:ext uri="{FF2B5EF4-FFF2-40B4-BE49-F238E27FC236}">
              <a16:creationId xmlns:a16="http://schemas.microsoft.com/office/drawing/2014/main" id="{00000000-0008-0000-0200-00008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6" name="Picture 5">
          <a:extLst>
            <a:ext uri="{FF2B5EF4-FFF2-40B4-BE49-F238E27FC236}">
              <a16:creationId xmlns:a16="http://schemas.microsoft.com/office/drawing/2014/main" id="{00000000-0008-0000-0200-00009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7" name="Picture 5">
          <a:extLst>
            <a:ext uri="{FF2B5EF4-FFF2-40B4-BE49-F238E27FC236}">
              <a16:creationId xmlns:a16="http://schemas.microsoft.com/office/drawing/2014/main" id="{00000000-0008-0000-0200-00009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8" name="Picture 5">
          <a:extLst>
            <a:ext uri="{FF2B5EF4-FFF2-40B4-BE49-F238E27FC236}">
              <a16:creationId xmlns:a16="http://schemas.microsoft.com/office/drawing/2014/main" id="{00000000-0008-0000-0200-00009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9" name="Picture 5">
          <a:extLst>
            <a:ext uri="{FF2B5EF4-FFF2-40B4-BE49-F238E27FC236}">
              <a16:creationId xmlns:a16="http://schemas.microsoft.com/office/drawing/2014/main" id="{00000000-0008-0000-0200-00009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0" name="Picture 5">
          <a:extLst>
            <a:ext uri="{FF2B5EF4-FFF2-40B4-BE49-F238E27FC236}">
              <a16:creationId xmlns:a16="http://schemas.microsoft.com/office/drawing/2014/main" id="{00000000-0008-0000-0200-00009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1" name="Picture 5">
          <a:extLst>
            <a:ext uri="{FF2B5EF4-FFF2-40B4-BE49-F238E27FC236}">
              <a16:creationId xmlns:a16="http://schemas.microsoft.com/office/drawing/2014/main" id="{00000000-0008-0000-0200-00009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2" name="Picture 5">
          <a:extLst>
            <a:ext uri="{FF2B5EF4-FFF2-40B4-BE49-F238E27FC236}">
              <a16:creationId xmlns:a16="http://schemas.microsoft.com/office/drawing/2014/main" id="{00000000-0008-0000-0200-00009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3" name="Picture 5">
          <a:extLst>
            <a:ext uri="{FF2B5EF4-FFF2-40B4-BE49-F238E27FC236}">
              <a16:creationId xmlns:a16="http://schemas.microsoft.com/office/drawing/2014/main" id="{00000000-0008-0000-0200-00009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4" name="Picture 5">
          <a:extLst>
            <a:ext uri="{FF2B5EF4-FFF2-40B4-BE49-F238E27FC236}">
              <a16:creationId xmlns:a16="http://schemas.microsoft.com/office/drawing/2014/main" id="{00000000-0008-0000-0200-00009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5" name="Picture 5">
          <a:extLst>
            <a:ext uri="{FF2B5EF4-FFF2-40B4-BE49-F238E27FC236}">
              <a16:creationId xmlns:a16="http://schemas.microsoft.com/office/drawing/2014/main" id="{00000000-0008-0000-0200-00009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6" name="Picture 5">
          <a:extLst>
            <a:ext uri="{FF2B5EF4-FFF2-40B4-BE49-F238E27FC236}">
              <a16:creationId xmlns:a16="http://schemas.microsoft.com/office/drawing/2014/main" id="{00000000-0008-0000-0200-00009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7" name="Picture 5">
          <a:extLst>
            <a:ext uri="{FF2B5EF4-FFF2-40B4-BE49-F238E27FC236}">
              <a16:creationId xmlns:a16="http://schemas.microsoft.com/office/drawing/2014/main" id="{00000000-0008-0000-0200-00009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8" name="Picture 5">
          <a:extLst>
            <a:ext uri="{FF2B5EF4-FFF2-40B4-BE49-F238E27FC236}">
              <a16:creationId xmlns:a16="http://schemas.microsoft.com/office/drawing/2014/main" id="{00000000-0008-0000-0200-00009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9" name="Picture 5">
          <a:extLst>
            <a:ext uri="{FF2B5EF4-FFF2-40B4-BE49-F238E27FC236}">
              <a16:creationId xmlns:a16="http://schemas.microsoft.com/office/drawing/2014/main" id="{00000000-0008-0000-0200-00009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0" name="Picture 5">
          <a:extLst>
            <a:ext uri="{FF2B5EF4-FFF2-40B4-BE49-F238E27FC236}">
              <a16:creationId xmlns:a16="http://schemas.microsoft.com/office/drawing/2014/main" id="{00000000-0008-0000-0200-00009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1" name="Picture 5">
          <a:extLst>
            <a:ext uri="{FF2B5EF4-FFF2-40B4-BE49-F238E27FC236}">
              <a16:creationId xmlns:a16="http://schemas.microsoft.com/office/drawing/2014/main" id="{00000000-0008-0000-0200-00009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2" name="Picture 5">
          <a:extLst>
            <a:ext uri="{FF2B5EF4-FFF2-40B4-BE49-F238E27FC236}">
              <a16:creationId xmlns:a16="http://schemas.microsoft.com/office/drawing/2014/main" id="{00000000-0008-0000-0200-0000A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3" name="Picture 5">
          <a:extLst>
            <a:ext uri="{FF2B5EF4-FFF2-40B4-BE49-F238E27FC236}">
              <a16:creationId xmlns:a16="http://schemas.microsoft.com/office/drawing/2014/main" id="{00000000-0008-0000-0200-0000A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4" name="Picture 5">
          <a:extLst>
            <a:ext uri="{FF2B5EF4-FFF2-40B4-BE49-F238E27FC236}">
              <a16:creationId xmlns:a16="http://schemas.microsoft.com/office/drawing/2014/main" id="{00000000-0008-0000-0200-0000A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5" name="Picture 5">
          <a:extLst>
            <a:ext uri="{FF2B5EF4-FFF2-40B4-BE49-F238E27FC236}">
              <a16:creationId xmlns:a16="http://schemas.microsoft.com/office/drawing/2014/main" id="{00000000-0008-0000-0200-0000A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6" name="Picture 5">
          <a:extLst>
            <a:ext uri="{FF2B5EF4-FFF2-40B4-BE49-F238E27FC236}">
              <a16:creationId xmlns:a16="http://schemas.microsoft.com/office/drawing/2014/main" id="{00000000-0008-0000-0200-0000A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7" name="Picture 5">
          <a:extLst>
            <a:ext uri="{FF2B5EF4-FFF2-40B4-BE49-F238E27FC236}">
              <a16:creationId xmlns:a16="http://schemas.microsoft.com/office/drawing/2014/main" id="{00000000-0008-0000-0200-0000A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8" name="Picture 5">
          <a:extLst>
            <a:ext uri="{FF2B5EF4-FFF2-40B4-BE49-F238E27FC236}">
              <a16:creationId xmlns:a16="http://schemas.microsoft.com/office/drawing/2014/main" id="{00000000-0008-0000-0200-0000A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9" name="Picture 5">
          <a:extLst>
            <a:ext uri="{FF2B5EF4-FFF2-40B4-BE49-F238E27FC236}">
              <a16:creationId xmlns:a16="http://schemas.microsoft.com/office/drawing/2014/main" id="{00000000-0008-0000-0200-0000A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0" name="Picture 5">
          <a:extLst>
            <a:ext uri="{FF2B5EF4-FFF2-40B4-BE49-F238E27FC236}">
              <a16:creationId xmlns:a16="http://schemas.microsoft.com/office/drawing/2014/main" id="{00000000-0008-0000-0200-0000A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1" name="Picture 5">
          <a:extLst>
            <a:ext uri="{FF2B5EF4-FFF2-40B4-BE49-F238E27FC236}">
              <a16:creationId xmlns:a16="http://schemas.microsoft.com/office/drawing/2014/main" id="{00000000-0008-0000-0200-0000A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2" name="Picture 5">
          <a:extLst>
            <a:ext uri="{FF2B5EF4-FFF2-40B4-BE49-F238E27FC236}">
              <a16:creationId xmlns:a16="http://schemas.microsoft.com/office/drawing/2014/main" id="{00000000-0008-0000-0200-0000A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3" name="Picture 5">
          <a:extLst>
            <a:ext uri="{FF2B5EF4-FFF2-40B4-BE49-F238E27FC236}">
              <a16:creationId xmlns:a16="http://schemas.microsoft.com/office/drawing/2014/main" id="{00000000-0008-0000-0200-0000A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4" name="Picture 5">
          <a:extLst>
            <a:ext uri="{FF2B5EF4-FFF2-40B4-BE49-F238E27FC236}">
              <a16:creationId xmlns:a16="http://schemas.microsoft.com/office/drawing/2014/main" id="{00000000-0008-0000-0200-0000A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5" name="Picture 5">
          <a:extLst>
            <a:ext uri="{FF2B5EF4-FFF2-40B4-BE49-F238E27FC236}">
              <a16:creationId xmlns:a16="http://schemas.microsoft.com/office/drawing/2014/main" id="{00000000-0008-0000-0200-0000A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6" name="Picture 5">
          <a:extLst>
            <a:ext uri="{FF2B5EF4-FFF2-40B4-BE49-F238E27FC236}">
              <a16:creationId xmlns:a16="http://schemas.microsoft.com/office/drawing/2014/main" id="{00000000-0008-0000-0200-0000A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7" name="Picture 5">
          <a:extLst>
            <a:ext uri="{FF2B5EF4-FFF2-40B4-BE49-F238E27FC236}">
              <a16:creationId xmlns:a16="http://schemas.microsoft.com/office/drawing/2014/main" id="{00000000-0008-0000-0200-0000A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8" name="Picture 5">
          <a:extLst>
            <a:ext uri="{FF2B5EF4-FFF2-40B4-BE49-F238E27FC236}">
              <a16:creationId xmlns:a16="http://schemas.microsoft.com/office/drawing/2014/main" id="{00000000-0008-0000-0200-0000B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9" name="Picture 5">
          <a:extLst>
            <a:ext uri="{FF2B5EF4-FFF2-40B4-BE49-F238E27FC236}">
              <a16:creationId xmlns:a16="http://schemas.microsoft.com/office/drawing/2014/main" id="{00000000-0008-0000-0200-0000B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0" name="Picture 5">
          <a:extLst>
            <a:ext uri="{FF2B5EF4-FFF2-40B4-BE49-F238E27FC236}">
              <a16:creationId xmlns:a16="http://schemas.microsoft.com/office/drawing/2014/main" id="{00000000-0008-0000-0200-0000B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1" name="Picture 5">
          <a:extLst>
            <a:ext uri="{FF2B5EF4-FFF2-40B4-BE49-F238E27FC236}">
              <a16:creationId xmlns:a16="http://schemas.microsoft.com/office/drawing/2014/main" id="{00000000-0008-0000-0200-0000B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2" name="Picture 5">
          <a:extLst>
            <a:ext uri="{FF2B5EF4-FFF2-40B4-BE49-F238E27FC236}">
              <a16:creationId xmlns:a16="http://schemas.microsoft.com/office/drawing/2014/main" id="{00000000-0008-0000-0200-0000B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3" name="Picture 5">
          <a:extLst>
            <a:ext uri="{FF2B5EF4-FFF2-40B4-BE49-F238E27FC236}">
              <a16:creationId xmlns:a16="http://schemas.microsoft.com/office/drawing/2014/main" id="{00000000-0008-0000-0200-0000B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4" name="Picture 5">
          <a:extLst>
            <a:ext uri="{FF2B5EF4-FFF2-40B4-BE49-F238E27FC236}">
              <a16:creationId xmlns:a16="http://schemas.microsoft.com/office/drawing/2014/main" id="{00000000-0008-0000-0200-0000B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5" name="Picture 5">
          <a:extLst>
            <a:ext uri="{FF2B5EF4-FFF2-40B4-BE49-F238E27FC236}">
              <a16:creationId xmlns:a16="http://schemas.microsoft.com/office/drawing/2014/main" id="{00000000-0008-0000-0200-0000B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6" name="Picture 5">
          <a:extLst>
            <a:ext uri="{FF2B5EF4-FFF2-40B4-BE49-F238E27FC236}">
              <a16:creationId xmlns:a16="http://schemas.microsoft.com/office/drawing/2014/main" id="{00000000-0008-0000-0200-0000B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7" name="Picture 5">
          <a:extLst>
            <a:ext uri="{FF2B5EF4-FFF2-40B4-BE49-F238E27FC236}">
              <a16:creationId xmlns:a16="http://schemas.microsoft.com/office/drawing/2014/main" id="{00000000-0008-0000-0200-0000B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8" name="Picture 5">
          <a:extLst>
            <a:ext uri="{FF2B5EF4-FFF2-40B4-BE49-F238E27FC236}">
              <a16:creationId xmlns:a16="http://schemas.microsoft.com/office/drawing/2014/main" id="{00000000-0008-0000-0200-0000B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9" name="Picture 5">
          <a:extLst>
            <a:ext uri="{FF2B5EF4-FFF2-40B4-BE49-F238E27FC236}">
              <a16:creationId xmlns:a16="http://schemas.microsoft.com/office/drawing/2014/main" id="{00000000-0008-0000-0200-0000B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0" name="Picture 5">
          <a:extLst>
            <a:ext uri="{FF2B5EF4-FFF2-40B4-BE49-F238E27FC236}">
              <a16:creationId xmlns:a16="http://schemas.microsoft.com/office/drawing/2014/main" id="{00000000-0008-0000-0200-0000B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1" name="Picture 5">
          <a:extLst>
            <a:ext uri="{FF2B5EF4-FFF2-40B4-BE49-F238E27FC236}">
              <a16:creationId xmlns:a16="http://schemas.microsoft.com/office/drawing/2014/main" id="{00000000-0008-0000-0200-0000B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2" name="Picture 5">
          <a:extLst>
            <a:ext uri="{FF2B5EF4-FFF2-40B4-BE49-F238E27FC236}">
              <a16:creationId xmlns:a16="http://schemas.microsoft.com/office/drawing/2014/main" id="{00000000-0008-0000-0200-0000B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3" name="Picture 5">
          <a:extLst>
            <a:ext uri="{FF2B5EF4-FFF2-40B4-BE49-F238E27FC236}">
              <a16:creationId xmlns:a16="http://schemas.microsoft.com/office/drawing/2014/main" id="{00000000-0008-0000-0200-0000B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4" name="Picture 5">
          <a:extLst>
            <a:ext uri="{FF2B5EF4-FFF2-40B4-BE49-F238E27FC236}">
              <a16:creationId xmlns:a16="http://schemas.microsoft.com/office/drawing/2014/main" id="{00000000-0008-0000-0200-0000C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5" name="Picture 5">
          <a:extLst>
            <a:ext uri="{FF2B5EF4-FFF2-40B4-BE49-F238E27FC236}">
              <a16:creationId xmlns:a16="http://schemas.microsoft.com/office/drawing/2014/main" id="{00000000-0008-0000-0200-0000C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6" name="Picture 5">
          <a:extLst>
            <a:ext uri="{FF2B5EF4-FFF2-40B4-BE49-F238E27FC236}">
              <a16:creationId xmlns:a16="http://schemas.microsoft.com/office/drawing/2014/main" id="{00000000-0008-0000-0200-0000C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7" name="Picture 5">
          <a:extLst>
            <a:ext uri="{FF2B5EF4-FFF2-40B4-BE49-F238E27FC236}">
              <a16:creationId xmlns:a16="http://schemas.microsoft.com/office/drawing/2014/main" id="{00000000-0008-0000-0200-0000C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8" name="Picture 5">
          <a:extLst>
            <a:ext uri="{FF2B5EF4-FFF2-40B4-BE49-F238E27FC236}">
              <a16:creationId xmlns:a16="http://schemas.microsoft.com/office/drawing/2014/main" id="{00000000-0008-0000-0200-0000C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9" name="Picture 5">
          <a:extLst>
            <a:ext uri="{FF2B5EF4-FFF2-40B4-BE49-F238E27FC236}">
              <a16:creationId xmlns:a16="http://schemas.microsoft.com/office/drawing/2014/main" id="{00000000-0008-0000-0200-0000C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0" name="Picture 5">
          <a:extLst>
            <a:ext uri="{FF2B5EF4-FFF2-40B4-BE49-F238E27FC236}">
              <a16:creationId xmlns:a16="http://schemas.microsoft.com/office/drawing/2014/main" id="{00000000-0008-0000-0200-0000C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1" name="Picture 5">
          <a:extLst>
            <a:ext uri="{FF2B5EF4-FFF2-40B4-BE49-F238E27FC236}">
              <a16:creationId xmlns:a16="http://schemas.microsoft.com/office/drawing/2014/main" id="{00000000-0008-0000-0200-0000C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2" name="Picture 5">
          <a:extLst>
            <a:ext uri="{FF2B5EF4-FFF2-40B4-BE49-F238E27FC236}">
              <a16:creationId xmlns:a16="http://schemas.microsoft.com/office/drawing/2014/main" id="{00000000-0008-0000-0200-0000C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3" name="Picture 5">
          <a:extLst>
            <a:ext uri="{FF2B5EF4-FFF2-40B4-BE49-F238E27FC236}">
              <a16:creationId xmlns:a16="http://schemas.microsoft.com/office/drawing/2014/main" id="{00000000-0008-0000-0200-0000C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4" name="Picture 5">
          <a:extLst>
            <a:ext uri="{FF2B5EF4-FFF2-40B4-BE49-F238E27FC236}">
              <a16:creationId xmlns:a16="http://schemas.microsoft.com/office/drawing/2014/main" id="{00000000-0008-0000-0200-0000C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5" name="Picture 5">
          <a:extLst>
            <a:ext uri="{FF2B5EF4-FFF2-40B4-BE49-F238E27FC236}">
              <a16:creationId xmlns:a16="http://schemas.microsoft.com/office/drawing/2014/main" id="{00000000-0008-0000-0200-0000C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6" name="Picture 5">
          <a:extLst>
            <a:ext uri="{FF2B5EF4-FFF2-40B4-BE49-F238E27FC236}">
              <a16:creationId xmlns:a16="http://schemas.microsoft.com/office/drawing/2014/main" id="{00000000-0008-0000-0200-0000C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7" name="Picture 5">
          <a:extLst>
            <a:ext uri="{FF2B5EF4-FFF2-40B4-BE49-F238E27FC236}">
              <a16:creationId xmlns:a16="http://schemas.microsoft.com/office/drawing/2014/main" id="{00000000-0008-0000-0200-0000C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8" name="Picture 5">
          <a:extLst>
            <a:ext uri="{FF2B5EF4-FFF2-40B4-BE49-F238E27FC236}">
              <a16:creationId xmlns:a16="http://schemas.microsoft.com/office/drawing/2014/main" id="{00000000-0008-0000-0200-0000C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9" name="Picture 5">
          <a:extLst>
            <a:ext uri="{FF2B5EF4-FFF2-40B4-BE49-F238E27FC236}">
              <a16:creationId xmlns:a16="http://schemas.microsoft.com/office/drawing/2014/main" id="{00000000-0008-0000-0200-0000C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0" name="Picture 5">
          <a:extLst>
            <a:ext uri="{FF2B5EF4-FFF2-40B4-BE49-F238E27FC236}">
              <a16:creationId xmlns:a16="http://schemas.microsoft.com/office/drawing/2014/main" id="{00000000-0008-0000-0200-0000D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1" name="Picture 5">
          <a:extLst>
            <a:ext uri="{FF2B5EF4-FFF2-40B4-BE49-F238E27FC236}">
              <a16:creationId xmlns:a16="http://schemas.microsoft.com/office/drawing/2014/main" id="{00000000-0008-0000-0200-0000D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2" name="Picture 5">
          <a:extLst>
            <a:ext uri="{FF2B5EF4-FFF2-40B4-BE49-F238E27FC236}">
              <a16:creationId xmlns:a16="http://schemas.microsoft.com/office/drawing/2014/main" id="{00000000-0008-0000-0200-0000D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3" name="Picture 5">
          <a:extLst>
            <a:ext uri="{FF2B5EF4-FFF2-40B4-BE49-F238E27FC236}">
              <a16:creationId xmlns:a16="http://schemas.microsoft.com/office/drawing/2014/main" id="{00000000-0008-0000-0200-0000D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4" name="Picture 5">
          <a:extLst>
            <a:ext uri="{FF2B5EF4-FFF2-40B4-BE49-F238E27FC236}">
              <a16:creationId xmlns:a16="http://schemas.microsoft.com/office/drawing/2014/main" id="{00000000-0008-0000-0200-0000D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5" name="Picture 5">
          <a:extLst>
            <a:ext uri="{FF2B5EF4-FFF2-40B4-BE49-F238E27FC236}">
              <a16:creationId xmlns:a16="http://schemas.microsoft.com/office/drawing/2014/main" id="{00000000-0008-0000-0200-0000D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6" name="Picture 5">
          <a:extLst>
            <a:ext uri="{FF2B5EF4-FFF2-40B4-BE49-F238E27FC236}">
              <a16:creationId xmlns:a16="http://schemas.microsoft.com/office/drawing/2014/main" id="{00000000-0008-0000-0200-0000D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7" name="Picture 5">
          <a:extLst>
            <a:ext uri="{FF2B5EF4-FFF2-40B4-BE49-F238E27FC236}">
              <a16:creationId xmlns:a16="http://schemas.microsoft.com/office/drawing/2014/main" id="{00000000-0008-0000-0200-0000D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8" name="Picture 5">
          <a:extLst>
            <a:ext uri="{FF2B5EF4-FFF2-40B4-BE49-F238E27FC236}">
              <a16:creationId xmlns:a16="http://schemas.microsoft.com/office/drawing/2014/main" id="{00000000-0008-0000-0200-0000D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9" name="Picture 5">
          <a:extLst>
            <a:ext uri="{FF2B5EF4-FFF2-40B4-BE49-F238E27FC236}">
              <a16:creationId xmlns:a16="http://schemas.microsoft.com/office/drawing/2014/main" id="{00000000-0008-0000-0200-0000D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0" name="Picture 5">
          <a:extLst>
            <a:ext uri="{FF2B5EF4-FFF2-40B4-BE49-F238E27FC236}">
              <a16:creationId xmlns:a16="http://schemas.microsoft.com/office/drawing/2014/main" id="{00000000-0008-0000-0200-0000D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1" name="Picture 5">
          <a:extLst>
            <a:ext uri="{FF2B5EF4-FFF2-40B4-BE49-F238E27FC236}">
              <a16:creationId xmlns:a16="http://schemas.microsoft.com/office/drawing/2014/main" id="{00000000-0008-0000-0200-0000D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2" name="Picture 5">
          <a:extLst>
            <a:ext uri="{FF2B5EF4-FFF2-40B4-BE49-F238E27FC236}">
              <a16:creationId xmlns:a16="http://schemas.microsoft.com/office/drawing/2014/main" id="{00000000-0008-0000-0200-0000D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3" name="Picture 5">
          <a:extLst>
            <a:ext uri="{FF2B5EF4-FFF2-40B4-BE49-F238E27FC236}">
              <a16:creationId xmlns:a16="http://schemas.microsoft.com/office/drawing/2014/main" id="{00000000-0008-0000-0200-0000D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4" name="Picture 5">
          <a:extLst>
            <a:ext uri="{FF2B5EF4-FFF2-40B4-BE49-F238E27FC236}">
              <a16:creationId xmlns:a16="http://schemas.microsoft.com/office/drawing/2014/main" id="{00000000-0008-0000-0200-0000D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5" name="Picture 5">
          <a:extLst>
            <a:ext uri="{FF2B5EF4-FFF2-40B4-BE49-F238E27FC236}">
              <a16:creationId xmlns:a16="http://schemas.microsoft.com/office/drawing/2014/main" id="{00000000-0008-0000-0200-0000D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6" name="Picture 5">
          <a:extLst>
            <a:ext uri="{FF2B5EF4-FFF2-40B4-BE49-F238E27FC236}">
              <a16:creationId xmlns:a16="http://schemas.microsoft.com/office/drawing/2014/main" id="{00000000-0008-0000-0200-0000E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7" name="Picture 5">
          <a:extLst>
            <a:ext uri="{FF2B5EF4-FFF2-40B4-BE49-F238E27FC236}">
              <a16:creationId xmlns:a16="http://schemas.microsoft.com/office/drawing/2014/main" id="{00000000-0008-0000-0200-0000E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8" name="Picture 5">
          <a:extLst>
            <a:ext uri="{FF2B5EF4-FFF2-40B4-BE49-F238E27FC236}">
              <a16:creationId xmlns:a16="http://schemas.microsoft.com/office/drawing/2014/main" id="{00000000-0008-0000-0200-0000E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9" name="Picture 5">
          <a:extLst>
            <a:ext uri="{FF2B5EF4-FFF2-40B4-BE49-F238E27FC236}">
              <a16:creationId xmlns:a16="http://schemas.microsoft.com/office/drawing/2014/main" id="{00000000-0008-0000-0200-0000E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0" name="Picture 5">
          <a:extLst>
            <a:ext uri="{FF2B5EF4-FFF2-40B4-BE49-F238E27FC236}">
              <a16:creationId xmlns:a16="http://schemas.microsoft.com/office/drawing/2014/main" id="{00000000-0008-0000-0200-0000E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1" name="Picture 5">
          <a:extLst>
            <a:ext uri="{FF2B5EF4-FFF2-40B4-BE49-F238E27FC236}">
              <a16:creationId xmlns:a16="http://schemas.microsoft.com/office/drawing/2014/main" id="{00000000-0008-0000-0200-0000E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2" name="Picture 5">
          <a:extLst>
            <a:ext uri="{FF2B5EF4-FFF2-40B4-BE49-F238E27FC236}">
              <a16:creationId xmlns:a16="http://schemas.microsoft.com/office/drawing/2014/main" id="{00000000-0008-0000-0200-0000E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3" name="Picture 5">
          <a:extLst>
            <a:ext uri="{FF2B5EF4-FFF2-40B4-BE49-F238E27FC236}">
              <a16:creationId xmlns:a16="http://schemas.microsoft.com/office/drawing/2014/main" id="{00000000-0008-0000-0200-0000E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4" name="Picture 5">
          <a:extLst>
            <a:ext uri="{FF2B5EF4-FFF2-40B4-BE49-F238E27FC236}">
              <a16:creationId xmlns:a16="http://schemas.microsoft.com/office/drawing/2014/main" id="{00000000-0008-0000-0200-0000E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5" name="Picture 5">
          <a:extLst>
            <a:ext uri="{FF2B5EF4-FFF2-40B4-BE49-F238E27FC236}">
              <a16:creationId xmlns:a16="http://schemas.microsoft.com/office/drawing/2014/main" id="{00000000-0008-0000-0200-0000E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6" name="Picture 5">
          <a:extLst>
            <a:ext uri="{FF2B5EF4-FFF2-40B4-BE49-F238E27FC236}">
              <a16:creationId xmlns:a16="http://schemas.microsoft.com/office/drawing/2014/main" id="{00000000-0008-0000-0200-0000E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7" name="Picture 5">
          <a:extLst>
            <a:ext uri="{FF2B5EF4-FFF2-40B4-BE49-F238E27FC236}">
              <a16:creationId xmlns:a16="http://schemas.microsoft.com/office/drawing/2014/main" id="{00000000-0008-0000-0200-0000E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8" name="Picture 5">
          <a:extLst>
            <a:ext uri="{FF2B5EF4-FFF2-40B4-BE49-F238E27FC236}">
              <a16:creationId xmlns:a16="http://schemas.microsoft.com/office/drawing/2014/main" id="{00000000-0008-0000-0200-0000E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9" name="Picture 5">
          <a:extLst>
            <a:ext uri="{FF2B5EF4-FFF2-40B4-BE49-F238E27FC236}">
              <a16:creationId xmlns:a16="http://schemas.microsoft.com/office/drawing/2014/main" id="{00000000-0008-0000-0200-0000E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0" name="Picture 5">
          <a:extLst>
            <a:ext uri="{FF2B5EF4-FFF2-40B4-BE49-F238E27FC236}">
              <a16:creationId xmlns:a16="http://schemas.microsoft.com/office/drawing/2014/main" id="{00000000-0008-0000-0200-0000E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1" name="Picture 5">
          <a:extLst>
            <a:ext uri="{FF2B5EF4-FFF2-40B4-BE49-F238E27FC236}">
              <a16:creationId xmlns:a16="http://schemas.microsoft.com/office/drawing/2014/main" id="{00000000-0008-0000-0200-0000E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2" name="Picture 5">
          <a:extLst>
            <a:ext uri="{FF2B5EF4-FFF2-40B4-BE49-F238E27FC236}">
              <a16:creationId xmlns:a16="http://schemas.microsoft.com/office/drawing/2014/main" id="{00000000-0008-0000-0200-0000F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3" name="Picture 5">
          <a:extLst>
            <a:ext uri="{FF2B5EF4-FFF2-40B4-BE49-F238E27FC236}">
              <a16:creationId xmlns:a16="http://schemas.microsoft.com/office/drawing/2014/main" id="{00000000-0008-0000-0200-0000F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4" name="Picture 5">
          <a:extLst>
            <a:ext uri="{FF2B5EF4-FFF2-40B4-BE49-F238E27FC236}">
              <a16:creationId xmlns:a16="http://schemas.microsoft.com/office/drawing/2014/main" id="{00000000-0008-0000-0200-0000F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5" name="Picture 5">
          <a:extLst>
            <a:ext uri="{FF2B5EF4-FFF2-40B4-BE49-F238E27FC236}">
              <a16:creationId xmlns:a16="http://schemas.microsoft.com/office/drawing/2014/main" id="{00000000-0008-0000-0200-0000F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6" name="Picture 5">
          <a:extLst>
            <a:ext uri="{FF2B5EF4-FFF2-40B4-BE49-F238E27FC236}">
              <a16:creationId xmlns:a16="http://schemas.microsoft.com/office/drawing/2014/main" id="{00000000-0008-0000-0200-0000F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7" name="Picture 5">
          <a:extLst>
            <a:ext uri="{FF2B5EF4-FFF2-40B4-BE49-F238E27FC236}">
              <a16:creationId xmlns:a16="http://schemas.microsoft.com/office/drawing/2014/main" id="{00000000-0008-0000-0200-0000F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8" name="Picture 5">
          <a:extLst>
            <a:ext uri="{FF2B5EF4-FFF2-40B4-BE49-F238E27FC236}">
              <a16:creationId xmlns:a16="http://schemas.microsoft.com/office/drawing/2014/main" id="{00000000-0008-0000-0200-0000F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9" name="Picture 5">
          <a:extLst>
            <a:ext uri="{FF2B5EF4-FFF2-40B4-BE49-F238E27FC236}">
              <a16:creationId xmlns:a16="http://schemas.microsoft.com/office/drawing/2014/main" id="{00000000-0008-0000-0200-0000F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0" name="Picture 5">
          <a:extLst>
            <a:ext uri="{FF2B5EF4-FFF2-40B4-BE49-F238E27FC236}">
              <a16:creationId xmlns:a16="http://schemas.microsoft.com/office/drawing/2014/main" id="{00000000-0008-0000-0200-0000F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1" name="Picture 5">
          <a:extLst>
            <a:ext uri="{FF2B5EF4-FFF2-40B4-BE49-F238E27FC236}">
              <a16:creationId xmlns:a16="http://schemas.microsoft.com/office/drawing/2014/main" id="{00000000-0008-0000-0200-0000F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2" name="Picture 5">
          <a:extLst>
            <a:ext uri="{FF2B5EF4-FFF2-40B4-BE49-F238E27FC236}">
              <a16:creationId xmlns:a16="http://schemas.microsoft.com/office/drawing/2014/main" id="{00000000-0008-0000-0200-0000F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3" name="Picture 5">
          <a:extLst>
            <a:ext uri="{FF2B5EF4-FFF2-40B4-BE49-F238E27FC236}">
              <a16:creationId xmlns:a16="http://schemas.microsoft.com/office/drawing/2014/main" id="{00000000-0008-0000-0200-0000F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4" name="Picture 5">
          <a:extLst>
            <a:ext uri="{FF2B5EF4-FFF2-40B4-BE49-F238E27FC236}">
              <a16:creationId xmlns:a16="http://schemas.microsoft.com/office/drawing/2014/main" id="{00000000-0008-0000-0200-0000F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5" name="Picture 5">
          <a:extLst>
            <a:ext uri="{FF2B5EF4-FFF2-40B4-BE49-F238E27FC236}">
              <a16:creationId xmlns:a16="http://schemas.microsoft.com/office/drawing/2014/main" id="{00000000-0008-0000-0200-0000F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6" name="Picture 5">
          <a:extLst>
            <a:ext uri="{FF2B5EF4-FFF2-40B4-BE49-F238E27FC236}">
              <a16:creationId xmlns:a16="http://schemas.microsoft.com/office/drawing/2014/main" id="{00000000-0008-0000-0200-0000F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7" name="Picture 5">
          <a:extLst>
            <a:ext uri="{FF2B5EF4-FFF2-40B4-BE49-F238E27FC236}">
              <a16:creationId xmlns:a16="http://schemas.microsoft.com/office/drawing/2014/main" id="{00000000-0008-0000-0200-0000F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8" name="Picture 5">
          <a:extLst>
            <a:ext uri="{FF2B5EF4-FFF2-40B4-BE49-F238E27FC236}">
              <a16:creationId xmlns:a16="http://schemas.microsoft.com/office/drawing/2014/main" id="{00000000-0008-0000-0200-00000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9" name="Picture 5">
          <a:extLst>
            <a:ext uri="{FF2B5EF4-FFF2-40B4-BE49-F238E27FC236}">
              <a16:creationId xmlns:a16="http://schemas.microsoft.com/office/drawing/2014/main" id="{00000000-0008-0000-0200-00000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0" name="Picture 5">
          <a:extLst>
            <a:ext uri="{FF2B5EF4-FFF2-40B4-BE49-F238E27FC236}">
              <a16:creationId xmlns:a16="http://schemas.microsoft.com/office/drawing/2014/main" id="{00000000-0008-0000-0200-00000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1" name="Picture 5">
          <a:extLst>
            <a:ext uri="{FF2B5EF4-FFF2-40B4-BE49-F238E27FC236}">
              <a16:creationId xmlns:a16="http://schemas.microsoft.com/office/drawing/2014/main" id="{00000000-0008-0000-0200-00000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2" name="Picture 5">
          <a:extLst>
            <a:ext uri="{FF2B5EF4-FFF2-40B4-BE49-F238E27FC236}">
              <a16:creationId xmlns:a16="http://schemas.microsoft.com/office/drawing/2014/main" id="{00000000-0008-0000-0200-00000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3" name="Picture 5">
          <a:extLst>
            <a:ext uri="{FF2B5EF4-FFF2-40B4-BE49-F238E27FC236}">
              <a16:creationId xmlns:a16="http://schemas.microsoft.com/office/drawing/2014/main" id="{00000000-0008-0000-0200-00000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4" name="Picture 5">
          <a:extLst>
            <a:ext uri="{FF2B5EF4-FFF2-40B4-BE49-F238E27FC236}">
              <a16:creationId xmlns:a16="http://schemas.microsoft.com/office/drawing/2014/main" id="{00000000-0008-0000-0200-00000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5" name="Picture 5">
          <a:extLst>
            <a:ext uri="{FF2B5EF4-FFF2-40B4-BE49-F238E27FC236}">
              <a16:creationId xmlns:a16="http://schemas.microsoft.com/office/drawing/2014/main" id="{00000000-0008-0000-0200-00000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6" name="Picture 5">
          <a:extLst>
            <a:ext uri="{FF2B5EF4-FFF2-40B4-BE49-F238E27FC236}">
              <a16:creationId xmlns:a16="http://schemas.microsoft.com/office/drawing/2014/main" id="{00000000-0008-0000-0200-00000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7" name="Picture 5">
          <a:extLst>
            <a:ext uri="{FF2B5EF4-FFF2-40B4-BE49-F238E27FC236}">
              <a16:creationId xmlns:a16="http://schemas.microsoft.com/office/drawing/2014/main" id="{00000000-0008-0000-0200-00000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8" name="Picture 5">
          <a:extLst>
            <a:ext uri="{FF2B5EF4-FFF2-40B4-BE49-F238E27FC236}">
              <a16:creationId xmlns:a16="http://schemas.microsoft.com/office/drawing/2014/main" id="{00000000-0008-0000-0200-00000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9" name="Picture 5">
          <a:extLst>
            <a:ext uri="{FF2B5EF4-FFF2-40B4-BE49-F238E27FC236}">
              <a16:creationId xmlns:a16="http://schemas.microsoft.com/office/drawing/2014/main" id="{00000000-0008-0000-0200-00000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0" name="Picture 5">
          <a:extLst>
            <a:ext uri="{FF2B5EF4-FFF2-40B4-BE49-F238E27FC236}">
              <a16:creationId xmlns:a16="http://schemas.microsoft.com/office/drawing/2014/main" id="{00000000-0008-0000-0200-00000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1" name="Picture 5">
          <a:extLst>
            <a:ext uri="{FF2B5EF4-FFF2-40B4-BE49-F238E27FC236}">
              <a16:creationId xmlns:a16="http://schemas.microsoft.com/office/drawing/2014/main" id="{00000000-0008-0000-0200-00000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2" name="Picture 5">
          <a:extLst>
            <a:ext uri="{FF2B5EF4-FFF2-40B4-BE49-F238E27FC236}">
              <a16:creationId xmlns:a16="http://schemas.microsoft.com/office/drawing/2014/main" id="{00000000-0008-0000-0200-00000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3" name="Picture 5">
          <a:extLst>
            <a:ext uri="{FF2B5EF4-FFF2-40B4-BE49-F238E27FC236}">
              <a16:creationId xmlns:a16="http://schemas.microsoft.com/office/drawing/2014/main" id="{00000000-0008-0000-0200-00000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4" name="Picture 5">
          <a:extLst>
            <a:ext uri="{FF2B5EF4-FFF2-40B4-BE49-F238E27FC236}">
              <a16:creationId xmlns:a16="http://schemas.microsoft.com/office/drawing/2014/main" id="{00000000-0008-0000-0200-00001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5" name="Picture 5">
          <a:extLst>
            <a:ext uri="{FF2B5EF4-FFF2-40B4-BE49-F238E27FC236}">
              <a16:creationId xmlns:a16="http://schemas.microsoft.com/office/drawing/2014/main" id="{00000000-0008-0000-0200-00001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6" name="Picture 5">
          <a:extLst>
            <a:ext uri="{FF2B5EF4-FFF2-40B4-BE49-F238E27FC236}">
              <a16:creationId xmlns:a16="http://schemas.microsoft.com/office/drawing/2014/main" id="{00000000-0008-0000-0200-00001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7" name="Picture 5">
          <a:extLst>
            <a:ext uri="{FF2B5EF4-FFF2-40B4-BE49-F238E27FC236}">
              <a16:creationId xmlns:a16="http://schemas.microsoft.com/office/drawing/2014/main" id="{00000000-0008-0000-0200-00001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8" name="Picture 5">
          <a:extLst>
            <a:ext uri="{FF2B5EF4-FFF2-40B4-BE49-F238E27FC236}">
              <a16:creationId xmlns:a16="http://schemas.microsoft.com/office/drawing/2014/main" id="{00000000-0008-0000-0200-00001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9" name="Picture 5">
          <a:extLst>
            <a:ext uri="{FF2B5EF4-FFF2-40B4-BE49-F238E27FC236}">
              <a16:creationId xmlns:a16="http://schemas.microsoft.com/office/drawing/2014/main" id="{00000000-0008-0000-0200-00001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0" name="Picture 5">
          <a:extLst>
            <a:ext uri="{FF2B5EF4-FFF2-40B4-BE49-F238E27FC236}">
              <a16:creationId xmlns:a16="http://schemas.microsoft.com/office/drawing/2014/main" id="{00000000-0008-0000-0200-00001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1" name="Picture 5">
          <a:extLst>
            <a:ext uri="{FF2B5EF4-FFF2-40B4-BE49-F238E27FC236}">
              <a16:creationId xmlns:a16="http://schemas.microsoft.com/office/drawing/2014/main" id="{00000000-0008-0000-0200-00001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2" name="Picture 5">
          <a:extLst>
            <a:ext uri="{FF2B5EF4-FFF2-40B4-BE49-F238E27FC236}">
              <a16:creationId xmlns:a16="http://schemas.microsoft.com/office/drawing/2014/main" id="{00000000-0008-0000-0200-00001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3" name="Picture 5">
          <a:extLst>
            <a:ext uri="{FF2B5EF4-FFF2-40B4-BE49-F238E27FC236}">
              <a16:creationId xmlns:a16="http://schemas.microsoft.com/office/drawing/2014/main" id="{00000000-0008-0000-0200-00001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4" name="Picture 5">
          <a:extLst>
            <a:ext uri="{FF2B5EF4-FFF2-40B4-BE49-F238E27FC236}">
              <a16:creationId xmlns:a16="http://schemas.microsoft.com/office/drawing/2014/main" id="{00000000-0008-0000-0200-00001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5" name="Picture 5">
          <a:extLst>
            <a:ext uri="{FF2B5EF4-FFF2-40B4-BE49-F238E27FC236}">
              <a16:creationId xmlns:a16="http://schemas.microsoft.com/office/drawing/2014/main" id="{00000000-0008-0000-0200-00001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6" name="Picture 5">
          <a:extLst>
            <a:ext uri="{FF2B5EF4-FFF2-40B4-BE49-F238E27FC236}">
              <a16:creationId xmlns:a16="http://schemas.microsoft.com/office/drawing/2014/main" id="{00000000-0008-0000-0200-00001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7" name="Picture 5">
          <a:extLst>
            <a:ext uri="{FF2B5EF4-FFF2-40B4-BE49-F238E27FC236}">
              <a16:creationId xmlns:a16="http://schemas.microsoft.com/office/drawing/2014/main" id="{00000000-0008-0000-0200-00001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8" name="Picture 5">
          <a:extLst>
            <a:ext uri="{FF2B5EF4-FFF2-40B4-BE49-F238E27FC236}">
              <a16:creationId xmlns:a16="http://schemas.microsoft.com/office/drawing/2014/main" id="{00000000-0008-0000-0200-00001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9" name="Picture 5">
          <a:extLst>
            <a:ext uri="{FF2B5EF4-FFF2-40B4-BE49-F238E27FC236}">
              <a16:creationId xmlns:a16="http://schemas.microsoft.com/office/drawing/2014/main" id="{00000000-0008-0000-0200-00001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0" name="Picture 5">
          <a:extLst>
            <a:ext uri="{FF2B5EF4-FFF2-40B4-BE49-F238E27FC236}">
              <a16:creationId xmlns:a16="http://schemas.microsoft.com/office/drawing/2014/main" id="{00000000-0008-0000-0200-00002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1" name="Picture 5">
          <a:extLst>
            <a:ext uri="{FF2B5EF4-FFF2-40B4-BE49-F238E27FC236}">
              <a16:creationId xmlns:a16="http://schemas.microsoft.com/office/drawing/2014/main" id="{00000000-0008-0000-0200-00002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2" name="Picture 5">
          <a:extLst>
            <a:ext uri="{FF2B5EF4-FFF2-40B4-BE49-F238E27FC236}">
              <a16:creationId xmlns:a16="http://schemas.microsoft.com/office/drawing/2014/main" id="{00000000-0008-0000-0200-00002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3" name="Picture 5">
          <a:extLst>
            <a:ext uri="{FF2B5EF4-FFF2-40B4-BE49-F238E27FC236}">
              <a16:creationId xmlns:a16="http://schemas.microsoft.com/office/drawing/2014/main" id="{00000000-0008-0000-0200-00002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4" name="Picture 5">
          <a:extLst>
            <a:ext uri="{FF2B5EF4-FFF2-40B4-BE49-F238E27FC236}">
              <a16:creationId xmlns:a16="http://schemas.microsoft.com/office/drawing/2014/main" id="{00000000-0008-0000-0200-00002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5" name="Picture 5">
          <a:extLst>
            <a:ext uri="{FF2B5EF4-FFF2-40B4-BE49-F238E27FC236}">
              <a16:creationId xmlns:a16="http://schemas.microsoft.com/office/drawing/2014/main" id="{00000000-0008-0000-0200-00002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6" name="Picture 5">
          <a:extLst>
            <a:ext uri="{FF2B5EF4-FFF2-40B4-BE49-F238E27FC236}">
              <a16:creationId xmlns:a16="http://schemas.microsoft.com/office/drawing/2014/main" id="{00000000-0008-0000-0200-00002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7" name="Picture 5">
          <a:extLst>
            <a:ext uri="{FF2B5EF4-FFF2-40B4-BE49-F238E27FC236}">
              <a16:creationId xmlns:a16="http://schemas.microsoft.com/office/drawing/2014/main" id="{00000000-0008-0000-0200-00002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8" name="Picture 5">
          <a:extLst>
            <a:ext uri="{FF2B5EF4-FFF2-40B4-BE49-F238E27FC236}">
              <a16:creationId xmlns:a16="http://schemas.microsoft.com/office/drawing/2014/main" id="{00000000-0008-0000-0200-00002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9" name="Picture 5">
          <a:extLst>
            <a:ext uri="{FF2B5EF4-FFF2-40B4-BE49-F238E27FC236}">
              <a16:creationId xmlns:a16="http://schemas.microsoft.com/office/drawing/2014/main" id="{00000000-0008-0000-0200-00002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0" name="Picture 5">
          <a:extLst>
            <a:ext uri="{FF2B5EF4-FFF2-40B4-BE49-F238E27FC236}">
              <a16:creationId xmlns:a16="http://schemas.microsoft.com/office/drawing/2014/main" id="{00000000-0008-0000-0200-00002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1" name="Picture 5">
          <a:extLst>
            <a:ext uri="{FF2B5EF4-FFF2-40B4-BE49-F238E27FC236}">
              <a16:creationId xmlns:a16="http://schemas.microsoft.com/office/drawing/2014/main" id="{00000000-0008-0000-0200-00002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2" name="Picture 5">
          <a:extLst>
            <a:ext uri="{FF2B5EF4-FFF2-40B4-BE49-F238E27FC236}">
              <a16:creationId xmlns:a16="http://schemas.microsoft.com/office/drawing/2014/main" id="{00000000-0008-0000-0200-00002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3" name="Picture 5">
          <a:extLst>
            <a:ext uri="{FF2B5EF4-FFF2-40B4-BE49-F238E27FC236}">
              <a16:creationId xmlns:a16="http://schemas.microsoft.com/office/drawing/2014/main" id="{00000000-0008-0000-0200-00002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4" name="Picture 5">
          <a:extLst>
            <a:ext uri="{FF2B5EF4-FFF2-40B4-BE49-F238E27FC236}">
              <a16:creationId xmlns:a16="http://schemas.microsoft.com/office/drawing/2014/main" id="{00000000-0008-0000-0200-00002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5" name="Picture 5">
          <a:extLst>
            <a:ext uri="{FF2B5EF4-FFF2-40B4-BE49-F238E27FC236}">
              <a16:creationId xmlns:a16="http://schemas.microsoft.com/office/drawing/2014/main" id="{00000000-0008-0000-0200-00002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6" name="Picture 5">
          <a:extLst>
            <a:ext uri="{FF2B5EF4-FFF2-40B4-BE49-F238E27FC236}">
              <a16:creationId xmlns:a16="http://schemas.microsoft.com/office/drawing/2014/main" id="{00000000-0008-0000-0200-00003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7" name="Picture 5">
          <a:extLst>
            <a:ext uri="{FF2B5EF4-FFF2-40B4-BE49-F238E27FC236}">
              <a16:creationId xmlns:a16="http://schemas.microsoft.com/office/drawing/2014/main" id="{00000000-0008-0000-0200-00003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8" name="Picture 5">
          <a:extLst>
            <a:ext uri="{FF2B5EF4-FFF2-40B4-BE49-F238E27FC236}">
              <a16:creationId xmlns:a16="http://schemas.microsoft.com/office/drawing/2014/main" id="{00000000-0008-0000-0200-00003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9" name="Picture 5">
          <a:extLst>
            <a:ext uri="{FF2B5EF4-FFF2-40B4-BE49-F238E27FC236}">
              <a16:creationId xmlns:a16="http://schemas.microsoft.com/office/drawing/2014/main" id="{00000000-0008-0000-0200-00003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0" name="Picture 5">
          <a:extLst>
            <a:ext uri="{FF2B5EF4-FFF2-40B4-BE49-F238E27FC236}">
              <a16:creationId xmlns:a16="http://schemas.microsoft.com/office/drawing/2014/main" id="{00000000-0008-0000-0200-00003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1" name="Picture 5">
          <a:extLst>
            <a:ext uri="{FF2B5EF4-FFF2-40B4-BE49-F238E27FC236}">
              <a16:creationId xmlns:a16="http://schemas.microsoft.com/office/drawing/2014/main" id="{00000000-0008-0000-0200-00003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2" name="Picture 5">
          <a:extLst>
            <a:ext uri="{FF2B5EF4-FFF2-40B4-BE49-F238E27FC236}">
              <a16:creationId xmlns:a16="http://schemas.microsoft.com/office/drawing/2014/main" id="{00000000-0008-0000-0200-00003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3" name="Picture 5">
          <a:extLst>
            <a:ext uri="{FF2B5EF4-FFF2-40B4-BE49-F238E27FC236}">
              <a16:creationId xmlns:a16="http://schemas.microsoft.com/office/drawing/2014/main" id="{00000000-0008-0000-0200-00003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4" name="Picture 5">
          <a:extLst>
            <a:ext uri="{FF2B5EF4-FFF2-40B4-BE49-F238E27FC236}">
              <a16:creationId xmlns:a16="http://schemas.microsoft.com/office/drawing/2014/main" id="{00000000-0008-0000-0200-00003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5" name="Picture 5">
          <a:extLst>
            <a:ext uri="{FF2B5EF4-FFF2-40B4-BE49-F238E27FC236}">
              <a16:creationId xmlns:a16="http://schemas.microsoft.com/office/drawing/2014/main" id="{00000000-0008-0000-0200-00003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6" name="Picture 5">
          <a:extLst>
            <a:ext uri="{FF2B5EF4-FFF2-40B4-BE49-F238E27FC236}">
              <a16:creationId xmlns:a16="http://schemas.microsoft.com/office/drawing/2014/main" id="{00000000-0008-0000-0200-00003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7" name="Picture 5">
          <a:extLst>
            <a:ext uri="{FF2B5EF4-FFF2-40B4-BE49-F238E27FC236}">
              <a16:creationId xmlns:a16="http://schemas.microsoft.com/office/drawing/2014/main" id="{00000000-0008-0000-0200-00003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8" name="Picture 5">
          <a:extLst>
            <a:ext uri="{FF2B5EF4-FFF2-40B4-BE49-F238E27FC236}">
              <a16:creationId xmlns:a16="http://schemas.microsoft.com/office/drawing/2014/main" id="{00000000-0008-0000-0200-00003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9" name="Picture 5">
          <a:extLst>
            <a:ext uri="{FF2B5EF4-FFF2-40B4-BE49-F238E27FC236}">
              <a16:creationId xmlns:a16="http://schemas.microsoft.com/office/drawing/2014/main" id="{00000000-0008-0000-0200-00003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0" name="Picture 5">
          <a:extLst>
            <a:ext uri="{FF2B5EF4-FFF2-40B4-BE49-F238E27FC236}">
              <a16:creationId xmlns:a16="http://schemas.microsoft.com/office/drawing/2014/main" id="{00000000-0008-0000-0200-00003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1" name="Picture 5">
          <a:extLst>
            <a:ext uri="{FF2B5EF4-FFF2-40B4-BE49-F238E27FC236}">
              <a16:creationId xmlns:a16="http://schemas.microsoft.com/office/drawing/2014/main" id="{00000000-0008-0000-0200-00003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2" name="Picture 5">
          <a:extLst>
            <a:ext uri="{FF2B5EF4-FFF2-40B4-BE49-F238E27FC236}">
              <a16:creationId xmlns:a16="http://schemas.microsoft.com/office/drawing/2014/main" id="{00000000-0008-0000-0200-00004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3" name="Picture 5">
          <a:extLst>
            <a:ext uri="{FF2B5EF4-FFF2-40B4-BE49-F238E27FC236}">
              <a16:creationId xmlns:a16="http://schemas.microsoft.com/office/drawing/2014/main" id="{00000000-0008-0000-0200-00004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4" name="Picture 5">
          <a:extLst>
            <a:ext uri="{FF2B5EF4-FFF2-40B4-BE49-F238E27FC236}">
              <a16:creationId xmlns:a16="http://schemas.microsoft.com/office/drawing/2014/main" id="{00000000-0008-0000-0200-00004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5" name="Picture 5">
          <a:extLst>
            <a:ext uri="{FF2B5EF4-FFF2-40B4-BE49-F238E27FC236}">
              <a16:creationId xmlns:a16="http://schemas.microsoft.com/office/drawing/2014/main" id="{00000000-0008-0000-0200-00004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6" name="Picture 5">
          <a:extLst>
            <a:ext uri="{FF2B5EF4-FFF2-40B4-BE49-F238E27FC236}">
              <a16:creationId xmlns:a16="http://schemas.microsoft.com/office/drawing/2014/main" id="{00000000-0008-0000-0200-00004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7" name="Picture 5">
          <a:extLst>
            <a:ext uri="{FF2B5EF4-FFF2-40B4-BE49-F238E27FC236}">
              <a16:creationId xmlns:a16="http://schemas.microsoft.com/office/drawing/2014/main" id="{00000000-0008-0000-0200-00004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8" name="Picture 5">
          <a:extLst>
            <a:ext uri="{FF2B5EF4-FFF2-40B4-BE49-F238E27FC236}">
              <a16:creationId xmlns:a16="http://schemas.microsoft.com/office/drawing/2014/main" id="{00000000-0008-0000-0200-00004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9" name="Picture 5">
          <a:extLst>
            <a:ext uri="{FF2B5EF4-FFF2-40B4-BE49-F238E27FC236}">
              <a16:creationId xmlns:a16="http://schemas.microsoft.com/office/drawing/2014/main" id="{00000000-0008-0000-0200-00004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0" name="Picture 5">
          <a:extLst>
            <a:ext uri="{FF2B5EF4-FFF2-40B4-BE49-F238E27FC236}">
              <a16:creationId xmlns:a16="http://schemas.microsoft.com/office/drawing/2014/main" id="{00000000-0008-0000-0200-00004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1" name="Picture 5">
          <a:extLst>
            <a:ext uri="{FF2B5EF4-FFF2-40B4-BE49-F238E27FC236}">
              <a16:creationId xmlns:a16="http://schemas.microsoft.com/office/drawing/2014/main" id="{00000000-0008-0000-0200-00004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2" name="Picture 5">
          <a:extLst>
            <a:ext uri="{FF2B5EF4-FFF2-40B4-BE49-F238E27FC236}">
              <a16:creationId xmlns:a16="http://schemas.microsoft.com/office/drawing/2014/main" id="{00000000-0008-0000-0200-00004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3" name="Picture 5">
          <a:extLst>
            <a:ext uri="{FF2B5EF4-FFF2-40B4-BE49-F238E27FC236}">
              <a16:creationId xmlns:a16="http://schemas.microsoft.com/office/drawing/2014/main" id="{00000000-0008-0000-0200-00004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4" name="Picture 5">
          <a:extLst>
            <a:ext uri="{FF2B5EF4-FFF2-40B4-BE49-F238E27FC236}">
              <a16:creationId xmlns:a16="http://schemas.microsoft.com/office/drawing/2014/main" id="{00000000-0008-0000-0200-00004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5" name="Picture 5">
          <a:extLst>
            <a:ext uri="{FF2B5EF4-FFF2-40B4-BE49-F238E27FC236}">
              <a16:creationId xmlns:a16="http://schemas.microsoft.com/office/drawing/2014/main" id="{00000000-0008-0000-0200-00004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6" name="Picture 5">
          <a:extLst>
            <a:ext uri="{FF2B5EF4-FFF2-40B4-BE49-F238E27FC236}">
              <a16:creationId xmlns:a16="http://schemas.microsoft.com/office/drawing/2014/main" id="{00000000-0008-0000-0200-00004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7" name="Picture 5">
          <a:extLst>
            <a:ext uri="{FF2B5EF4-FFF2-40B4-BE49-F238E27FC236}">
              <a16:creationId xmlns:a16="http://schemas.microsoft.com/office/drawing/2014/main" id="{00000000-0008-0000-0200-00004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8" name="Picture 5">
          <a:extLst>
            <a:ext uri="{FF2B5EF4-FFF2-40B4-BE49-F238E27FC236}">
              <a16:creationId xmlns:a16="http://schemas.microsoft.com/office/drawing/2014/main" id="{00000000-0008-0000-0200-00005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9" name="Picture 5">
          <a:extLst>
            <a:ext uri="{FF2B5EF4-FFF2-40B4-BE49-F238E27FC236}">
              <a16:creationId xmlns:a16="http://schemas.microsoft.com/office/drawing/2014/main" id="{00000000-0008-0000-0200-00005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0" name="Picture 5">
          <a:extLst>
            <a:ext uri="{FF2B5EF4-FFF2-40B4-BE49-F238E27FC236}">
              <a16:creationId xmlns:a16="http://schemas.microsoft.com/office/drawing/2014/main" id="{00000000-0008-0000-0200-00005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1" name="Picture 5">
          <a:extLst>
            <a:ext uri="{FF2B5EF4-FFF2-40B4-BE49-F238E27FC236}">
              <a16:creationId xmlns:a16="http://schemas.microsoft.com/office/drawing/2014/main" id="{00000000-0008-0000-0200-00005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2" name="Picture 5">
          <a:extLst>
            <a:ext uri="{FF2B5EF4-FFF2-40B4-BE49-F238E27FC236}">
              <a16:creationId xmlns:a16="http://schemas.microsoft.com/office/drawing/2014/main" id="{00000000-0008-0000-0200-00005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3" name="Picture 5">
          <a:extLst>
            <a:ext uri="{FF2B5EF4-FFF2-40B4-BE49-F238E27FC236}">
              <a16:creationId xmlns:a16="http://schemas.microsoft.com/office/drawing/2014/main" id="{00000000-0008-0000-0200-00005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4" name="Picture 5">
          <a:extLst>
            <a:ext uri="{FF2B5EF4-FFF2-40B4-BE49-F238E27FC236}">
              <a16:creationId xmlns:a16="http://schemas.microsoft.com/office/drawing/2014/main" id="{00000000-0008-0000-0200-00005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5" name="Picture 5">
          <a:extLst>
            <a:ext uri="{FF2B5EF4-FFF2-40B4-BE49-F238E27FC236}">
              <a16:creationId xmlns:a16="http://schemas.microsoft.com/office/drawing/2014/main" id="{00000000-0008-0000-0200-00005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6" name="Picture 5">
          <a:extLst>
            <a:ext uri="{FF2B5EF4-FFF2-40B4-BE49-F238E27FC236}">
              <a16:creationId xmlns:a16="http://schemas.microsoft.com/office/drawing/2014/main" id="{00000000-0008-0000-0200-00005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7" name="Picture 5">
          <a:extLst>
            <a:ext uri="{FF2B5EF4-FFF2-40B4-BE49-F238E27FC236}">
              <a16:creationId xmlns:a16="http://schemas.microsoft.com/office/drawing/2014/main" id="{00000000-0008-0000-0200-00005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8" name="Picture 5">
          <a:extLst>
            <a:ext uri="{FF2B5EF4-FFF2-40B4-BE49-F238E27FC236}">
              <a16:creationId xmlns:a16="http://schemas.microsoft.com/office/drawing/2014/main" id="{00000000-0008-0000-0200-00005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9" name="Picture 5">
          <a:extLst>
            <a:ext uri="{FF2B5EF4-FFF2-40B4-BE49-F238E27FC236}">
              <a16:creationId xmlns:a16="http://schemas.microsoft.com/office/drawing/2014/main" id="{00000000-0008-0000-0200-00005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0" name="Picture 5">
          <a:extLst>
            <a:ext uri="{FF2B5EF4-FFF2-40B4-BE49-F238E27FC236}">
              <a16:creationId xmlns:a16="http://schemas.microsoft.com/office/drawing/2014/main" id="{00000000-0008-0000-0200-00005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1" name="Picture 5">
          <a:extLst>
            <a:ext uri="{FF2B5EF4-FFF2-40B4-BE49-F238E27FC236}">
              <a16:creationId xmlns:a16="http://schemas.microsoft.com/office/drawing/2014/main" id="{00000000-0008-0000-0200-00005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2" name="Picture 5">
          <a:extLst>
            <a:ext uri="{FF2B5EF4-FFF2-40B4-BE49-F238E27FC236}">
              <a16:creationId xmlns:a16="http://schemas.microsoft.com/office/drawing/2014/main" id="{00000000-0008-0000-0200-00005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3" name="Picture 5">
          <a:extLst>
            <a:ext uri="{FF2B5EF4-FFF2-40B4-BE49-F238E27FC236}">
              <a16:creationId xmlns:a16="http://schemas.microsoft.com/office/drawing/2014/main" id="{00000000-0008-0000-0200-00005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4" name="Picture 5">
          <a:extLst>
            <a:ext uri="{FF2B5EF4-FFF2-40B4-BE49-F238E27FC236}">
              <a16:creationId xmlns:a16="http://schemas.microsoft.com/office/drawing/2014/main" id="{00000000-0008-0000-0200-00006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5" name="Picture 5">
          <a:extLst>
            <a:ext uri="{FF2B5EF4-FFF2-40B4-BE49-F238E27FC236}">
              <a16:creationId xmlns:a16="http://schemas.microsoft.com/office/drawing/2014/main" id="{00000000-0008-0000-0200-00006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6" name="Picture 5">
          <a:extLst>
            <a:ext uri="{FF2B5EF4-FFF2-40B4-BE49-F238E27FC236}">
              <a16:creationId xmlns:a16="http://schemas.microsoft.com/office/drawing/2014/main" id="{00000000-0008-0000-0200-00006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7" name="Picture 5">
          <a:extLst>
            <a:ext uri="{FF2B5EF4-FFF2-40B4-BE49-F238E27FC236}">
              <a16:creationId xmlns:a16="http://schemas.microsoft.com/office/drawing/2014/main" id="{00000000-0008-0000-0200-00006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8" name="Picture 5">
          <a:extLst>
            <a:ext uri="{FF2B5EF4-FFF2-40B4-BE49-F238E27FC236}">
              <a16:creationId xmlns:a16="http://schemas.microsoft.com/office/drawing/2014/main" id="{00000000-0008-0000-0200-00006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9" name="Picture 5">
          <a:extLst>
            <a:ext uri="{FF2B5EF4-FFF2-40B4-BE49-F238E27FC236}">
              <a16:creationId xmlns:a16="http://schemas.microsoft.com/office/drawing/2014/main" id="{00000000-0008-0000-0200-00006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0" name="Picture 5">
          <a:extLst>
            <a:ext uri="{FF2B5EF4-FFF2-40B4-BE49-F238E27FC236}">
              <a16:creationId xmlns:a16="http://schemas.microsoft.com/office/drawing/2014/main" id="{00000000-0008-0000-0200-00006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1" name="Picture 5">
          <a:extLst>
            <a:ext uri="{FF2B5EF4-FFF2-40B4-BE49-F238E27FC236}">
              <a16:creationId xmlns:a16="http://schemas.microsoft.com/office/drawing/2014/main" id="{00000000-0008-0000-0200-00006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2" name="Picture 5">
          <a:extLst>
            <a:ext uri="{FF2B5EF4-FFF2-40B4-BE49-F238E27FC236}">
              <a16:creationId xmlns:a16="http://schemas.microsoft.com/office/drawing/2014/main" id="{00000000-0008-0000-0200-00006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3" name="Picture 5">
          <a:extLst>
            <a:ext uri="{FF2B5EF4-FFF2-40B4-BE49-F238E27FC236}">
              <a16:creationId xmlns:a16="http://schemas.microsoft.com/office/drawing/2014/main" id="{00000000-0008-0000-0200-00006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4" name="Picture 5">
          <a:extLst>
            <a:ext uri="{FF2B5EF4-FFF2-40B4-BE49-F238E27FC236}">
              <a16:creationId xmlns:a16="http://schemas.microsoft.com/office/drawing/2014/main" id="{00000000-0008-0000-0200-00006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5" name="Picture 5">
          <a:extLst>
            <a:ext uri="{FF2B5EF4-FFF2-40B4-BE49-F238E27FC236}">
              <a16:creationId xmlns:a16="http://schemas.microsoft.com/office/drawing/2014/main" id="{00000000-0008-0000-0200-00006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6" name="Picture 5">
          <a:extLst>
            <a:ext uri="{FF2B5EF4-FFF2-40B4-BE49-F238E27FC236}">
              <a16:creationId xmlns:a16="http://schemas.microsoft.com/office/drawing/2014/main" id="{00000000-0008-0000-0200-00006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7" name="Picture 5">
          <a:extLst>
            <a:ext uri="{FF2B5EF4-FFF2-40B4-BE49-F238E27FC236}">
              <a16:creationId xmlns:a16="http://schemas.microsoft.com/office/drawing/2014/main" id="{00000000-0008-0000-0200-00006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8" name="Picture 5">
          <a:extLst>
            <a:ext uri="{FF2B5EF4-FFF2-40B4-BE49-F238E27FC236}">
              <a16:creationId xmlns:a16="http://schemas.microsoft.com/office/drawing/2014/main" id="{00000000-0008-0000-0200-00006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9" name="Picture 5">
          <a:extLst>
            <a:ext uri="{FF2B5EF4-FFF2-40B4-BE49-F238E27FC236}">
              <a16:creationId xmlns:a16="http://schemas.microsoft.com/office/drawing/2014/main" id="{00000000-0008-0000-0200-00006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0" name="Picture 5">
          <a:extLst>
            <a:ext uri="{FF2B5EF4-FFF2-40B4-BE49-F238E27FC236}">
              <a16:creationId xmlns:a16="http://schemas.microsoft.com/office/drawing/2014/main" id="{00000000-0008-0000-0200-00007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1" name="Picture 5">
          <a:extLst>
            <a:ext uri="{FF2B5EF4-FFF2-40B4-BE49-F238E27FC236}">
              <a16:creationId xmlns:a16="http://schemas.microsoft.com/office/drawing/2014/main" id="{00000000-0008-0000-0200-00007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2" name="Picture 5">
          <a:extLst>
            <a:ext uri="{FF2B5EF4-FFF2-40B4-BE49-F238E27FC236}">
              <a16:creationId xmlns:a16="http://schemas.microsoft.com/office/drawing/2014/main" id="{00000000-0008-0000-0200-00007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3" name="Picture 5">
          <a:extLst>
            <a:ext uri="{FF2B5EF4-FFF2-40B4-BE49-F238E27FC236}">
              <a16:creationId xmlns:a16="http://schemas.microsoft.com/office/drawing/2014/main" id="{00000000-0008-0000-0200-00007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4" name="Picture 5">
          <a:extLst>
            <a:ext uri="{FF2B5EF4-FFF2-40B4-BE49-F238E27FC236}">
              <a16:creationId xmlns:a16="http://schemas.microsoft.com/office/drawing/2014/main" id="{00000000-0008-0000-0200-00007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5" name="Picture 5">
          <a:extLst>
            <a:ext uri="{FF2B5EF4-FFF2-40B4-BE49-F238E27FC236}">
              <a16:creationId xmlns:a16="http://schemas.microsoft.com/office/drawing/2014/main" id="{00000000-0008-0000-0200-00007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6" name="Picture 5">
          <a:extLst>
            <a:ext uri="{FF2B5EF4-FFF2-40B4-BE49-F238E27FC236}">
              <a16:creationId xmlns:a16="http://schemas.microsoft.com/office/drawing/2014/main" id="{00000000-0008-0000-0200-00007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7" name="Picture 5">
          <a:extLst>
            <a:ext uri="{FF2B5EF4-FFF2-40B4-BE49-F238E27FC236}">
              <a16:creationId xmlns:a16="http://schemas.microsoft.com/office/drawing/2014/main" id="{00000000-0008-0000-0200-00007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8" name="Picture 5">
          <a:extLst>
            <a:ext uri="{FF2B5EF4-FFF2-40B4-BE49-F238E27FC236}">
              <a16:creationId xmlns:a16="http://schemas.microsoft.com/office/drawing/2014/main" id="{00000000-0008-0000-0200-00007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9" name="Picture 5">
          <a:extLst>
            <a:ext uri="{FF2B5EF4-FFF2-40B4-BE49-F238E27FC236}">
              <a16:creationId xmlns:a16="http://schemas.microsoft.com/office/drawing/2014/main" id="{00000000-0008-0000-0200-00007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0" name="Picture 5">
          <a:extLst>
            <a:ext uri="{FF2B5EF4-FFF2-40B4-BE49-F238E27FC236}">
              <a16:creationId xmlns:a16="http://schemas.microsoft.com/office/drawing/2014/main" id="{00000000-0008-0000-0200-00007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1" name="Picture 5">
          <a:extLst>
            <a:ext uri="{FF2B5EF4-FFF2-40B4-BE49-F238E27FC236}">
              <a16:creationId xmlns:a16="http://schemas.microsoft.com/office/drawing/2014/main" id="{00000000-0008-0000-0200-00007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2" name="Picture 5">
          <a:extLst>
            <a:ext uri="{FF2B5EF4-FFF2-40B4-BE49-F238E27FC236}">
              <a16:creationId xmlns:a16="http://schemas.microsoft.com/office/drawing/2014/main" id="{00000000-0008-0000-0200-00007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3" name="Picture 5">
          <a:extLst>
            <a:ext uri="{FF2B5EF4-FFF2-40B4-BE49-F238E27FC236}">
              <a16:creationId xmlns:a16="http://schemas.microsoft.com/office/drawing/2014/main" id="{00000000-0008-0000-0200-00007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4" name="Picture 5">
          <a:extLst>
            <a:ext uri="{FF2B5EF4-FFF2-40B4-BE49-F238E27FC236}">
              <a16:creationId xmlns:a16="http://schemas.microsoft.com/office/drawing/2014/main" id="{00000000-0008-0000-0200-00007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5" name="Picture 5">
          <a:extLst>
            <a:ext uri="{FF2B5EF4-FFF2-40B4-BE49-F238E27FC236}">
              <a16:creationId xmlns:a16="http://schemas.microsoft.com/office/drawing/2014/main" id="{00000000-0008-0000-0200-00007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6" name="Picture 5">
          <a:extLst>
            <a:ext uri="{FF2B5EF4-FFF2-40B4-BE49-F238E27FC236}">
              <a16:creationId xmlns:a16="http://schemas.microsoft.com/office/drawing/2014/main" id="{00000000-0008-0000-0200-00008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7" name="Picture 5">
          <a:extLst>
            <a:ext uri="{FF2B5EF4-FFF2-40B4-BE49-F238E27FC236}">
              <a16:creationId xmlns:a16="http://schemas.microsoft.com/office/drawing/2014/main" id="{00000000-0008-0000-0200-00008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8" name="Picture 5">
          <a:extLst>
            <a:ext uri="{FF2B5EF4-FFF2-40B4-BE49-F238E27FC236}">
              <a16:creationId xmlns:a16="http://schemas.microsoft.com/office/drawing/2014/main" id="{00000000-0008-0000-0200-00008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9" name="Picture 5">
          <a:extLst>
            <a:ext uri="{FF2B5EF4-FFF2-40B4-BE49-F238E27FC236}">
              <a16:creationId xmlns:a16="http://schemas.microsoft.com/office/drawing/2014/main" id="{00000000-0008-0000-0200-00008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0" name="Picture 5">
          <a:extLst>
            <a:ext uri="{FF2B5EF4-FFF2-40B4-BE49-F238E27FC236}">
              <a16:creationId xmlns:a16="http://schemas.microsoft.com/office/drawing/2014/main" id="{00000000-0008-0000-0200-00008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1" name="Picture 5">
          <a:extLst>
            <a:ext uri="{FF2B5EF4-FFF2-40B4-BE49-F238E27FC236}">
              <a16:creationId xmlns:a16="http://schemas.microsoft.com/office/drawing/2014/main" id="{00000000-0008-0000-0200-00008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2" name="Picture 5">
          <a:extLst>
            <a:ext uri="{FF2B5EF4-FFF2-40B4-BE49-F238E27FC236}">
              <a16:creationId xmlns:a16="http://schemas.microsoft.com/office/drawing/2014/main" id="{00000000-0008-0000-0200-00008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3" name="Picture 5">
          <a:extLst>
            <a:ext uri="{FF2B5EF4-FFF2-40B4-BE49-F238E27FC236}">
              <a16:creationId xmlns:a16="http://schemas.microsoft.com/office/drawing/2014/main" id="{00000000-0008-0000-0200-00008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4" name="Picture 5">
          <a:extLst>
            <a:ext uri="{FF2B5EF4-FFF2-40B4-BE49-F238E27FC236}">
              <a16:creationId xmlns:a16="http://schemas.microsoft.com/office/drawing/2014/main" id="{00000000-0008-0000-0200-00008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5" name="Picture 5">
          <a:extLst>
            <a:ext uri="{FF2B5EF4-FFF2-40B4-BE49-F238E27FC236}">
              <a16:creationId xmlns:a16="http://schemas.microsoft.com/office/drawing/2014/main" id="{00000000-0008-0000-0200-00008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6" name="Picture 5">
          <a:extLst>
            <a:ext uri="{FF2B5EF4-FFF2-40B4-BE49-F238E27FC236}">
              <a16:creationId xmlns:a16="http://schemas.microsoft.com/office/drawing/2014/main" id="{00000000-0008-0000-0200-00008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7" name="Picture 5">
          <a:extLst>
            <a:ext uri="{FF2B5EF4-FFF2-40B4-BE49-F238E27FC236}">
              <a16:creationId xmlns:a16="http://schemas.microsoft.com/office/drawing/2014/main" id="{00000000-0008-0000-0200-00008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8" name="Picture 5">
          <a:extLst>
            <a:ext uri="{FF2B5EF4-FFF2-40B4-BE49-F238E27FC236}">
              <a16:creationId xmlns:a16="http://schemas.microsoft.com/office/drawing/2014/main" id="{00000000-0008-0000-0200-00008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9" name="Picture 5">
          <a:extLst>
            <a:ext uri="{FF2B5EF4-FFF2-40B4-BE49-F238E27FC236}">
              <a16:creationId xmlns:a16="http://schemas.microsoft.com/office/drawing/2014/main" id="{00000000-0008-0000-0200-00008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0" name="Picture 5">
          <a:extLst>
            <a:ext uri="{FF2B5EF4-FFF2-40B4-BE49-F238E27FC236}">
              <a16:creationId xmlns:a16="http://schemas.microsoft.com/office/drawing/2014/main" id="{00000000-0008-0000-0200-00008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1" name="Picture 5">
          <a:extLst>
            <a:ext uri="{FF2B5EF4-FFF2-40B4-BE49-F238E27FC236}">
              <a16:creationId xmlns:a16="http://schemas.microsoft.com/office/drawing/2014/main" id="{00000000-0008-0000-0200-00008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2" name="Picture 5">
          <a:extLst>
            <a:ext uri="{FF2B5EF4-FFF2-40B4-BE49-F238E27FC236}">
              <a16:creationId xmlns:a16="http://schemas.microsoft.com/office/drawing/2014/main" id="{00000000-0008-0000-0200-00009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3" name="Picture 5">
          <a:extLst>
            <a:ext uri="{FF2B5EF4-FFF2-40B4-BE49-F238E27FC236}">
              <a16:creationId xmlns:a16="http://schemas.microsoft.com/office/drawing/2014/main" id="{00000000-0008-0000-0200-00009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4" name="Picture 5">
          <a:extLst>
            <a:ext uri="{FF2B5EF4-FFF2-40B4-BE49-F238E27FC236}">
              <a16:creationId xmlns:a16="http://schemas.microsoft.com/office/drawing/2014/main" id="{00000000-0008-0000-0200-00009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5" name="Picture 5">
          <a:extLst>
            <a:ext uri="{FF2B5EF4-FFF2-40B4-BE49-F238E27FC236}">
              <a16:creationId xmlns:a16="http://schemas.microsoft.com/office/drawing/2014/main" id="{00000000-0008-0000-0200-00009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6" name="Picture 5">
          <a:extLst>
            <a:ext uri="{FF2B5EF4-FFF2-40B4-BE49-F238E27FC236}">
              <a16:creationId xmlns:a16="http://schemas.microsoft.com/office/drawing/2014/main" id="{00000000-0008-0000-0200-00009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7" name="Picture 5">
          <a:extLst>
            <a:ext uri="{FF2B5EF4-FFF2-40B4-BE49-F238E27FC236}">
              <a16:creationId xmlns:a16="http://schemas.microsoft.com/office/drawing/2014/main" id="{00000000-0008-0000-0200-00009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8" name="Picture 5">
          <a:extLst>
            <a:ext uri="{FF2B5EF4-FFF2-40B4-BE49-F238E27FC236}">
              <a16:creationId xmlns:a16="http://schemas.microsoft.com/office/drawing/2014/main" id="{00000000-0008-0000-0200-00009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9" name="Picture 5">
          <a:extLst>
            <a:ext uri="{FF2B5EF4-FFF2-40B4-BE49-F238E27FC236}">
              <a16:creationId xmlns:a16="http://schemas.microsoft.com/office/drawing/2014/main" id="{00000000-0008-0000-0200-00009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0" name="Picture 5">
          <a:extLst>
            <a:ext uri="{FF2B5EF4-FFF2-40B4-BE49-F238E27FC236}">
              <a16:creationId xmlns:a16="http://schemas.microsoft.com/office/drawing/2014/main" id="{00000000-0008-0000-0200-00009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1" name="Picture 5">
          <a:extLst>
            <a:ext uri="{FF2B5EF4-FFF2-40B4-BE49-F238E27FC236}">
              <a16:creationId xmlns:a16="http://schemas.microsoft.com/office/drawing/2014/main" id="{00000000-0008-0000-0200-00009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2" name="Picture 5">
          <a:extLst>
            <a:ext uri="{FF2B5EF4-FFF2-40B4-BE49-F238E27FC236}">
              <a16:creationId xmlns:a16="http://schemas.microsoft.com/office/drawing/2014/main" id="{00000000-0008-0000-0200-00009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3" name="Picture 5">
          <a:extLst>
            <a:ext uri="{FF2B5EF4-FFF2-40B4-BE49-F238E27FC236}">
              <a16:creationId xmlns:a16="http://schemas.microsoft.com/office/drawing/2014/main" id="{00000000-0008-0000-0200-00009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4" name="Picture 5">
          <a:extLst>
            <a:ext uri="{FF2B5EF4-FFF2-40B4-BE49-F238E27FC236}">
              <a16:creationId xmlns:a16="http://schemas.microsoft.com/office/drawing/2014/main" id="{00000000-0008-0000-0200-00009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5" name="Picture 5">
          <a:extLst>
            <a:ext uri="{FF2B5EF4-FFF2-40B4-BE49-F238E27FC236}">
              <a16:creationId xmlns:a16="http://schemas.microsoft.com/office/drawing/2014/main" id="{00000000-0008-0000-0200-00009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6" name="Picture 5">
          <a:extLst>
            <a:ext uri="{FF2B5EF4-FFF2-40B4-BE49-F238E27FC236}">
              <a16:creationId xmlns:a16="http://schemas.microsoft.com/office/drawing/2014/main" id="{00000000-0008-0000-0200-00009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7" name="Picture 5">
          <a:extLst>
            <a:ext uri="{FF2B5EF4-FFF2-40B4-BE49-F238E27FC236}">
              <a16:creationId xmlns:a16="http://schemas.microsoft.com/office/drawing/2014/main" id="{00000000-0008-0000-0200-00009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8" name="Picture 5">
          <a:extLst>
            <a:ext uri="{FF2B5EF4-FFF2-40B4-BE49-F238E27FC236}">
              <a16:creationId xmlns:a16="http://schemas.microsoft.com/office/drawing/2014/main" id="{00000000-0008-0000-0200-0000A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9" name="Picture 5">
          <a:extLst>
            <a:ext uri="{FF2B5EF4-FFF2-40B4-BE49-F238E27FC236}">
              <a16:creationId xmlns:a16="http://schemas.microsoft.com/office/drawing/2014/main" id="{00000000-0008-0000-0200-0000A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0" name="Picture 5">
          <a:extLst>
            <a:ext uri="{FF2B5EF4-FFF2-40B4-BE49-F238E27FC236}">
              <a16:creationId xmlns:a16="http://schemas.microsoft.com/office/drawing/2014/main" id="{00000000-0008-0000-0200-0000A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1" name="Picture 5">
          <a:extLst>
            <a:ext uri="{FF2B5EF4-FFF2-40B4-BE49-F238E27FC236}">
              <a16:creationId xmlns:a16="http://schemas.microsoft.com/office/drawing/2014/main" id="{00000000-0008-0000-0200-0000A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2" name="Picture 5">
          <a:extLst>
            <a:ext uri="{FF2B5EF4-FFF2-40B4-BE49-F238E27FC236}">
              <a16:creationId xmlns:a16="http://schemas.microsoft.com/office/drawing/2014/main" id="{00000000-0008-0000-0200-0000A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3" name="Picture 5">
          <a:extLst>
            <a:ext uri="{FF2B5EF4-FFF2-40B4-BE49-F238E27FC236}">
              <a16:creationId xmlns:a16="http://schemas.microsoft.com/office/drawing/2014/main" id="{00000000-0008-0000-0200-0000A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4" name="Picture 5">
          <a:extLst>
            <a:ext uri="{FF2B5EF4-FFF2-40B4-BE49-F238E27FC236}">
              <a16:creationId xmlns:a16="http://schemas.microsoft.com/office/drawing/2014/main" id="{00000000-0008-0000-0200-0000A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5" name="Picture 5">
          <a:extLst>
            <a:ext uri="{FF2B5EF4-FFF2-40B4-BE49-F238E27FC236}">
              <a16:creationId xmlns:a16="http://schemas.microsoft.com/office/drawing/2014/main" id="{00000000-0008-0000-0200-0000A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6" name="Picture 5">
          <a:extLst>
            <a:ext uri="{FF2B5EF4-FFF2-40B4-BE49-F238E27FC236}">
              <a16:creationId xmlns:a16="http://schemas.microsoft.com/office/drawing/2014/main" id="{00000000-0008-0000-0200-0000A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7" name="Picture 5">
          <a:extLst>
            <a:ext uri="{FF2B5EF4-FFF2-40B4-BE49-F238E27FC236}">
              <a16:creationId xmlns:a16="http://schemas.microsoft.com/office/drawing/2014/main" id="{00000000-0008-0000-0200-0000A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8" name="Picture 5">
          <a:extLst>
            <a:ext uri="{FF2B5EF4-FFF2-40B4-BE49-F238E27FC236}">
              <a16:creationId xmlns:a16="http://schemas.microsoft.com/office/drawing/2014/main" id="{00000000-0008-0000-0200-0000A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9" name="Picture 5">
          <a:extLst>
            <a:ext uri="{FF2B5EF4-FFF2-40B4-BE49-F238E27FC236}">
              <a16:creationId xmlns:a16="http://schemas.microsoft.com/office/drawing/2014/main" id="{00000000-0008-0000-0200-0000A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0" name="Picture 5">
          <a:extLst>
            <a:ext uri="{FF2B5EF4-FFF2-40B4-BE49-F238E27FC236}">
              <a16:creationId xmlns:a16="http://schemas.microsoft.com/office/drawing/2014/main" id="{00000000-0008-0000-0200-0000A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1" name="Picture 5">
          <a:extLst>
            <a:ext uri="{FF2B5EF4-FFF2-40B4-BE49-F238E27FC236}">
              <a16:creationId xmlns:a16="http://schemas.microsoft.com/office/drawing/2014/main" id="{00000000-0008-0000-0200-0000A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2" name="Picture 5">
          <a:extLst>
            <a:ext uri="{FF2B5EF4-FFF2-40B4-BE49-F238E27FC236}">
              <a16:creationId xmlns:a16="http://schemas.microsoft.com/office/drawing/2014/main" id="{00000000-0008-0000-0200-0000A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3" name="Picture 5">
          <a:extLst>
            <a:ext uri="{FF2B5EF4-FFF2-40B4-BE49-F238E27FC236}">
              <a16:creationId xmlns:a16="http://schemas.microsoft.com/office/drawing/2014/main" id="{00000000-0008-0000-0200-0000A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4" name="Picture 5">
          <a:extLst>
            <a:ext uri="{FF2B5EF4-FFF2-40B4-BE49-F238E27FC236}">
              <a16:creationId xmlns:a16="http://schemas.microsoft.com/office/drawing/2014/main" id="{00000000-0008-0000-0200-0000B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5" name="Picture 5">
          <a:extLst>
            <a:ext uri="{FF2B5EF4-FFF2-40B4-BE49-F238E27FC236}">
              <a16:creationId xmlns:a16="http://schemas.microsoft.com/office/drawing/2014/main" id="{00000000-0008-0000-0200-0000B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6" name="Picture 5">
          <a:extLst>
            <a:ext uri="{FF2B5EF4-FFF2-40B4-BE49-F238E27FC236}">
              <a16:creationId xmlns:a16="http://schemas.microsoft.com/office/drawing/2014/main" id="{00000000-0008-0000-0200-0000B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7" name="Picture 5">
          <a:extLst>
            <a:ext uri="{FF2B5EF4-FFF2-40B4-BE49-F238E27FC236}">
              <a16:creationId xmlns:a16="http://schemas.microsoft.com/office/drawing/2014/main" id="{00000000-0008-0000-0200-0000B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8" name="Picture 5">
          <a:extLst>
            <a:ext uri="{FF2B5EF4-FFF2-40B4-BE49-F238E27FC236}">
              <a16:creationId xmlns:a16="http://schemas.microsoft.com/office/drawing/2014/main" id="{00000000-0008-0000-0200-0000B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9" name="Picture 5">
          <a:extLst>
            <a:ext uri="{FF2B5EF4-FFF2-40B4-BE49-F238E27FC236}">
              <a16:creationId xmlns:a16="http://schemas.microsoft.com/office/drawing/2014/main" id="{00000000-0008-0000-0200-0000B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0" name="Picture 5">
          <a:extLst>
            <a:ext uri="{FF2B5EF4-FFF2-40B4-BE49-F238E27FC236}">
              <a16:creationId xmlns:a16="http://schemas.microsoft.com/office/drawing/2014/main" id="{00000000-0008-0000-0200-0000B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1" name="Picture 5">
          <a:extLst>
            <a:ext uri="{FF2B5EF4-FFF2-40B4-BE49-F238E27FC236}">
              <a16:creationId xmlns:a16="http://schemas.microsoft.com/office/drawing/2014/main" id="{00000000-0008-0000-0200-0000B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2" name="Picture 5">
          <a:extLst>
            <a:ext uri="{FF2B5EF4-FFF2-40B4-BE49-F238E27FC236}">
              <a16:creationId xmlns:a16="http://schemas.microsoft.com/office/drawing/2014/main" id="{00000000-0008-0000-0200-0000B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3" name="Picture 5">
          <a:extLst>
            <a:ext uri="{FF2B5EF4-FFF2-40B4-BE49-F238E27FC236}">
              <a16:creationId xmlns:a16="http://schemas.microsoft.com/office/drawing/2014/main" id="{00000000-0008-0000-0200-0000B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4" name="Picture 5">
          <a:extLst>
            <a:ext uri="{FF2B5EF4-FFF2-40B4-BE49-F238E27FC236}">
              <a16:creationId xmlns:a16="http://schemas.microsoft.com/office/drawing/2014/main" id="{00000000-0008-0000-0200-0000B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5" name="Picture 5">
          <a:extLst>
            <a:ext uri="{FF2B5EF4-FFF2-40B4-BE49-F238E27FC236}">
              <a16:creationId xmlns:a16="http://schemas.microsoft.com/office/drawing/2014/main" id="{00000000-0008-0000-0200-0000B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6" name="Picture 5">
          <a:extLst>
            <a:ext uri="{FF2B5EF4-FFF2-40B4-BE49-F238E27FC236}">
              <a16:creationId xmlns:a16="http://schemas.microsoft.com/office/drawing/2014/main" id="{00000000-0008-0000-0200-0000B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7" name="Picture 5">
          <a:extLst>
            <a:ext uri="{FF2B5EF4-FFF2-40B4-BE49-F238E27FC236}">
              <a16:creationId xmlns:a16="http://schemas.microsoft.com/office/drawing/2014/main" id="{00000000-0008-0000-0200-0000B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8" name="Picture 5">
          <a:extLst>
            <a:ext uri="{FF2B5EF4-FFF2-40B4-BE49-F238E27FC236}">
              <a16:creationId xmlns:a16="http://schemas.microsoft.com/office/drawing/2014/main" id="{00000000-0008-0000-0200-0000B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9" name="Picture 5">
          <a:extLst>
            <a:ext uri="{FF2B5EF4-FFF2-40B4-BE49-F238E27FC236}">
              <a16:creationId xmlns:a16="http://schemas.microsoft.com/office/drawing/2014/main" id="{00000000-0008-0000-0200-0000B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0" name="Picture 5">
          <a:extLst>
            <a:ext uri="{FF2B5EF4-FFF2-40B4-BE49-F238E27FC236}">
              <a16:creationId xmlns:a16="http://schemas.microsoft.com/office/drawing/2014/main" id="{00000000-0008-0000-0200-0000C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1" name="Picture 5">
          <a:extLst>
            <a:ext uri="{FF2B5EF4-FFF2-40B4-BE49-F238E27FC236}">
              <a16:creationId xmlns:a16="http://schemas.microsoft.com/office/drawing/2014/main" id="{00000000-0008-0000-0200-0000C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2" name="Picture 5">
          <a:extLst>
            <a:ext uri="{FF2B5EF4-FFF2-40B4-BE49-F238E27FC236}">
              <a16:creationId xmlns:a16="http://schemas.microsoft.com/office/drawing/2014/main" id="{00000000-0008-0000-0200-0000C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3" name="Picture 5">
          <a:extLst>
            <a:ext uri="{FF2B5EF4-FFF2-40B4-BE49-F238E27FC236}">
              <a16:creationId xmlns:a16="http://schemas.microsoft.com/office/drawing/2014/main" id="{00000000-0008-0000-0200-0000C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4" name="Picture 5">
          <a:extLst>
            <a:ext uri="{FF2B5EF4-FFF2-40B4-BE49-F238E27FC236}">
              <a16:creationId xmlns:a16="http://schemas.microsoft.com/office/drawing/2014/main" id="{00000000-0008-0000-0200-0000C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5" name="Picture 5">
          <a:extLst>
            <a:ext uri="{FF2B5EF4-FFF2-40B4-BE49-F238E27FC236}">
              <a16:creationId xmlns:a16="http://schemas.microsoft.com/office/drawing/2014/main" id="{00000000-0008-0000-0200-0000C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6" name="Picture 5">
          <a:extLst>
            <a:ext uri="{FF2B5EF4-FFF2-40B4-BE49-F238E27FC236}">
              <a16:creationId xmlns:a16="http://schemas.microsoft.com/office/drawing/2014/main" id="{00000000-0008-0000-0200-0000C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7" name="Picture 5">
          <a:extLst>
            <a:ext uri="{FF2B5EF4-FFF2-40B4-BE49-F238E27FC236}">
              <a16:creationId xmlns:a16="http://schemas.microsoft.com/office/drawing/2014/main" id="{00000000-0008-0000-0200-0000C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8" name="Picture 5">
          <a:extLst>
            <a:ext uri="{FF2B5EF4-FFF2-40B4-BE49-F238E27FC236}">
              <a16:creationId xmlns:a16="http://schemas.microsoft.com/office/drawing/2014/main" id="{00000000-0008-0000-0200-0000C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9" name="Picture 5">
          <a:extLst>
            <a:ext uri="{FF2B5EF4-FFF2-40B4-BE49-F238E27FC236}">
              <a16:creationId xmlns:a16="http://schemas.microsoft.com/office/drawing/2014/main" id="{00000000-0008-0000-0200-0000C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0" name="Picture 5">
          <a:extLst>
            <a:ext uri="{FF2B5EF4-FFF2-40B4-BE49-F238E27FC236}">
              <a16:creationId xmlns:a16="http://schemas.microsoft.com/office/drawing/2014/main" id="{00000000-0008-0000-0200-0000C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1" name="Picture 5">
          <a:extLst>
            <a:ext uri="{FF2B5EF4-FFF2-40B4-BE49-F238E27FC236}">
              <a16:creationId xmlns:a16="http://schemas.microsoft.com/office/drawing/2014/main" id="{00000000-0008-0000-0200-0000C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2" name="Picture 5">
          <a:extLst>
            <a:ext uri="{FF2B5EF4-FFF2-40B4-BE49-F238E27FC236}">
              <a16:creationId xmlns:a16="http://schemas.microsoft.com/office/drawing/2014/main" id="{00000000-0008-0000-0200-0000C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3" name="Picture 5">
          <a:extLst>
            <a:ext uri="{FF2B5EF4-FFF2-40B4-BE49-F238E27FC236}">
              <a16:creationId xmlns:a16="http://schemas.microsoft.com/office/drawing/2014/main" id="{00000000-0008-0000-0200-0000C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4" name="Picture 5">
          <a:extLst>
            <a:ext uri="{FF2B5EF4-FFF2-40B4-BE49-F238E27FC236}">
              <a16:creationId xmlns:a16="http://schemas.microsoft.com/office/drawing/2014/main" id="{00000000-0008-0000-0200-0000C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5" name="Picture 5">
          <a:extLst>
            <a:ext uri="{FF2B5EF4-FFF2-40B4-BE49-F238E27FC236}">
              <a16:creationId xmlns:a16="http://schemas.microsoft.com/office/drawing/2014/main" id="{00000000-0008-0000-0200-0000C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6" name="Picture 5">
          <a:extLst>
            <a:ext uri="{FF2B5EF4-FFF2-40B4-BE49-F238E27FC236}">
              <a16:creationId xmlns:a16="http://schemas.microsoft.com/office/drawing/2014/main" id="{00000000-0008-0000-0200-0000D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7" name="Picture 5">
          <a:extLst>
            <a:ext uri="{FF2B5EF4-FFF2-40B4-BE49-F238E27FC236}">
              <a16:creationId xmlns:a16="http://schemas.microsoft.com/office/drawing/2014/main" id="{00000000-0008-0000-0200-0000D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8" name="Picture 5">
          <a:extLst>
            <a:ext uri="{FF2B5EF4-FFF2-40B4-BE49-F238E27FC236}">
              <a16:creationId xmlns:a16="http://schemas.microsoft.com/office/drawing/2014/main" id="{00000000-0008-0000-0200-0000D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9" name="Picture 5">
          <a:extLst>
            <a:ext uri="{FF2B5EF4-FFF2-40B4-BE49-F238E27FC236}">
              <a16:creationId xmlns:a16="http://schemas.microsoft.com/office/drawing/2014/main" id="{00000000-0008-0000-0200-0000D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0" name="Picture 5">
          <a:extLst>
            <a:ext uri="{FF2B5EF4-FFF2-40B4-BE49-F238E27FC236}">
              <a16:creationId xmlns:a16="http://schemas.microsoft.com/office/drawing/2014/main" id="{00000000-0008-0000-0200-0000D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1" name="Picture 5">
          <a:extLst>
            <a:ext uri="{FF2B5EF4-FFF2-40B4-BE49-F238E27FC236}">
              <a16:creationId xmlns:a16="http://schemas.microsoft.com/office/drawing/2014/main" id="{00000000-0008-0000-0200-0000D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2" name="Picture 5">
          <a:extLst>
            <a:ext uri="{FF2B5EF4-FFF2-40B4-BE49-F238E27FC236}">
              <a16:creationId xmlns:a16="http://schemas.microsoft.com/office/drawing/2014/main" id="{00000000-0008-0000-0200-0000D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3" name="Picture 5">
          <a:extLst>
            <a:ext uri="{FF2B5EF4-FFF2-40B4-BE49-F238E27FC236}">
              <a16:creationId xmlns:a16="http://schemas.microsoft.com/office/drawing/2014/main" id="{00000000-0008-0000-0200-0000D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4" name="Picture 5">
          <a:extLst>
            <a:ext uri="{FF2B5EF4-FFF2-40B4-BE49-F238E27FC236}">
              <a16:creationId xmlns:a16="http://schemas.microsoft.com/office/drawing/2014/main" id="{00000000-0008-0000-0200-0000D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5" name="Picture 5">
          <a:extLst>
            <a:ext uri="{FF2B5EF4-FFF2-40B4-BE49-F238E27FC236}">
              <a16:creationId xmlns:a16="http://schemas.microsoft.com/office/drawing/2014/main" id="{00000000-0008-0000-0200-0000D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6" name="Picture 5">
          <a:extLst>
            <a:ext uri="{FF2B5EF4-FFF2-40B4-BE49-F238E27FC236}">
              <a16:creationId xmlns:a16="http://schemas.microsoft.com/office/drawing/2014/main" id="{00000000-0008-0000-0200-0000D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7" name="Picture 5">
          <a:extLst>
            <a:ext uri="{FF2B5EF4-FFF2-40B4-BE49-F238E27FC236}">
              <a16:creationId xmlns:a16="http://schemas.microsoft.com/office/drawing/2014/main" id="{00000000-0008-0000-0200-0000D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8" name="Picture 5">
          <a:extLst>
            <a:ext uri="{FF2B5EF4-FFF2-40B4-BE49-F238E27FC236}">
              <a16:creationId xmlns:a16="http://schemas.microsoft.com/office/drawing/2014/main" id="{00000000-0008-0000-0200-0000D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9" name="Picture 5">
          <a:extLst>
            <a:ext uri="{FF2B5EF4-FFF2-40B4-BE49-F238E27FC236}">
              <a16:creationId xmlns:a16="http://schemas.microsoft.com/office/drawing/2014/main" id="{00000000-0008-0000-0200-0000D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0" name="Picture 5">
          <a:extLst>
            <a:ext uri="{FF2B5EF4-FFF2-40B4-BE49-F238E27FC236}">
              <a16:creationId xmlns:a16="http://schemas.microsoft.com/office/drawing/2014/main" id="{00000000-0008-0000-0200-0000D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1" name="Picture 5">
          <a:extLst>
            <a:ext uri="{FF2B5EF4-FFF2-40B4-BE49-F238E27FC236}">
              <a16:creationId xmlns:a16="http://schemas.microsoft.com/office/drawing/2014/main" id="{00000000-0008-0000-0200-0000D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2" name="Picture 5">
          <a:extLst>
            <a:ext uri="{FF2B5EF4-FFF2-40B4-BE49-F238E27FC236}">
              <a16:creationId xmlns:a16="http://schemas.microsoft.com/office/drawing/2014/main" id="{00000000-0008-0000-0200-0000E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3" name="Picture 5">
          <a:extLst>
            <a:ext uri="{FF2B5EF4-FFF2-40B4-BE49-F238E27FC236}">
              <a16:creationId xmlns:a16="http://schemas.microsoft.com/office/drawing/2014/main" id="{00000000-0008-0000-0200-0000E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4" name="Picture 5">
          <a:extLst>
            <a:ext uri="{FF2B5EF4-FFF2-40B4-BE49-F238E27FC236}">
              <a16:creationId xmlns:a16="http://schemas.microsoft.com/office/drawing/2014/main" id="{00000000-0008-0000-0200-0000E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5" name="Picture 5">
          <a:extLst>
            <a:ext uri="{FF2B5EF4-FFF2-40B4-BE49-F238E27FC236}">
              <a16:creationId xmlns:a16="http://schemas.microsoft.com/office/drawing/2014/main" id="{00000000-0008-0000-0200-0000E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6" name="Picture 5">
          <a:extLst>
            <a:ext uri="{FF2B5EF4-FFF2-40B4-BE49-F238E27FC236}">
              <a16:creationId xmlns:a16="http://schemas.microsoft.com/office/drawing/2014/main" id="{00000000-0008-0000-0200-0000E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7" name="Picture 5">
          <a:extLst>
            <a:ext uri="{FF2B5EF4-FFF2-40B4-BE49-F238E27FC236}">
              <a16:creationId xmlns:a16="http://schemas.microsoft.com/office/drawing/2014/main" id="{00000000-0008-0000-0200-0000E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8" name="Picture 5">
          <a:extLst>
            <a:ext uri="{FF2B5EF4-FFF2-40B4-BE49-F238E27FC236}">
              <a16:creationId xmlns:a16="http://schemas.microsoft.com/office/drawing/2014/main" id="{00000000-0008-0000-0200-0000E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9" name="Picture 5">
          <a:extLst>
            <a:ext uri="{FF2B5EF4-FFF2-40B4-BE49-F238E27FC236}">
              <a16:creationId xmlns:a16="http://schemas.microsoft.com/office/drawing/2014/main" id="{00000000-0008-0000-0200-0000E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0" name="Picture 5">
          <a:extLst>
            <a:ext uri="{FF2B5EF4-FFF2-40B4-BE49-F238E27FC236}">
              <a16:creationId xmlns:a16="http://schemas.microsoft.com/office/drawing/2014/main" id="{00000000-0008-0000-0200-0000E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1" name="Picture 5">
          <a:extLst>
            <a:ext uri="{FF2B5EF4-FFF2-40B4-BE49-F238E27FC236}">
              <a16:creationId xmlns:a16="http://schemas.microsoft.com/office/drawing/2014/main" id="{00000000-0008-0000-0200-0000E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2" name="Picture 5">
          <a:extLst>
            <a:ext uri="{FF2B5EF4-FFF2-40B4-BE49-F238E27FC236}">
              <a16:creationId xmlns:a16="http://schemas.microsoft.com/office/drawing/2014/main" id="{00000000-0008-0000-0200-0000E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3" name="Picture 5">
          <a:extLst>
            <a:ext uri="{FF2B5EF4-FFF2-40B4-BE49-F238E27FC236}">
              <a16:creationId xmlns:a16="http://schemas.microsoft.com/office/drawing/2014/main" id="{00000000-0008-0000-0200-0000E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4" name="Picture 5">
          <a:extLst>
            <a:ext uri="{FF2B5EF4-FFF2-40B4-BE49-F238E27FC236}">
              <a16:creationId xmlns:a16="http://schemas.microsoft.com/office/drawing/2014/main" id="{00000000-0008-0000-0200-0000E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5" name="Picture 5">
          <a:extLst>
            <a:ext uri="{FF2B5EF4-FFF2-40B4-BE49-F238E27FC236}">
              <a16:creationId xmlns:a16="http://schemas.microsoft.com/office/drawing/2014/main" id="{00000000-0008-0000-0200-0000E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6" name="Picture 5">
          <a:extLst>
            <a:ext uri="{FF2B5EF4-FFF2-40B4-BE49-F238E27FC236}">
              <a16:creationId xmlns:a16="http://schemas.microsoft.com/office/drawing/2014/main" id="{00000000-0008-0000-0200-0000E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7" name="Picture 5">
          <a:extLst>
            <a:ext uri="{FF2B5EF4-FFF2-40B4-BE49-F238E27FC236}">
              <a16:creationId xmlns:a16="http://schemas.microsoft.com/office/drawing/2014/main" id="{00000000-0008-0000-0200-0000E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8" name="Picture 5">
          <a:extLst>
            <a:ext uri="{FF2B5EF4-FFF2-40B4-BE49-F238E27FC236}">
              <a16:creationId xmlns:a16="http://schemas.microsoft.com/office/drawing/2014/main" id="{00000000-0008-0000-0200-0000F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9" name="Picture 5">
          <a:extLst>
            <a:ext uri="{FF2B5EF4-FFF2-40B4-BE49-F238E27FC236}">
              <a16:creationId xmlns:a16="http://schemas.microsoft.com/office/drawing/2014/main" id="{00000000-0008-0000-0200-0000F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0" name="Picture 5">
          <a:extLst>
            <a:ext uri="{FF2B5EF4-FFF2-40B4-BE49-F238E27FC236}">
              <a16:creationId xmlns:a16="http://schemas.microsoft.com/office/drawing/2014/main" id="{00000000-0008-0000-0200-0000F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1" name="Picture 5">
          <a:extLst>
            <a:ext uri="{FF2B5EF4-FFF2-40B4-BE49-F238E27FC236}">
              <a16:creationId xmlns:a16="http://schemas.microsoft.com/office/drawing/2014/main" id="{00000000-0008-0000-0200-0000F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2" name="Picture 5">
          <a:extLst>
            <a:ext uri="{FF2B5EF4-FFF2-40B4-BE49-F238E27FC236}">
              <a16:creationId xmlns:a16="http://schemas.microsoft.com/office/drawing/2014/main" id="{00000000-0008-0000-0200-0000F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3" name="Picture 5">
          <a:extLst>
            <a:ext uri="{FF2B5EF4-FFF2-40B4-BE49-F238E27FC236}">
              <a16:creationId xmlns:a16="http://schemas.microsoft.com/office/drawing/2014/main" id="{00000000-0008-0000-0200-0000F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4" name="Picture 5">
          <a:extLst>
            <a:ext uri="{FF2B5EF4-FFF2-40B4-BE49-F238E27FC236}">
              <a16:creationId xmlns:a16="http://schemas.microsoft.com/office/drawing/2014/main" id="{00000000-0008-0000-0200-0000F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5" name="Picture 5">
          <a:extLst>
            <a:ext uri="{FF2B5EF4-FFF2-40B4-BE49-F238E27FC236}">
              <a16:creationId xmlns:a16="http://schemas.microsoft.com/office/drawing/2014/main" id="{00000000-0008-0000-0200-0000F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6" name="Picture 5">
          <a:extLst>
            <a:ext uri="{FF2B5EF4-FFF2-40B4-BE49-F238E27FC236}">
              <a16:creationId xmlns:a16="http://schemas.microsoft.com/office/drawing/2014/main" id="{00000000-0008-0000-0200-0000F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7" name="Picture 5">
          <a:extLst>
            <a:ext uri="{FF2B5EF4-FFF2-40B4-BE49-F238E27FC236}">
              <a16:creationId xmlns:a16="http://schemas.microsoft.com/office/drawing/2014/main" id="{00000000-0008-0000-0200-0000F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8" name="Picture 5">
          <a:extLst>
            <a:ext uri="{FF2B5EF4-FFF2-40B4-BE49-F238E27FC236}">
              <a16:creationId xmlns:a16="http://schemas.microsoft.com/office/drawing/2014/main" id="{00000000-0008-0000-0200-0000F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9" name="Picture 5">
          <a:extLst>
            <a:ext uri="{FF2B5EF4-FFF2-40B4-BE49-F238E27FC236}">
              <a16:creationId xmlns:a16="http://schemas.microsoft.com/office/drawing/2014/main" id="{00000000-0008-0000-0200-0000F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0" name="Picture 5">
          <a:extLst>
            <a:ext uri="{FF2B5EF4-FFF2-40B4-BE49-F238E27FC236}">
              <a16:creationId xmlns:a16="http://schemas.microsoft.com/office/drawing/2014/main" id="{00000000-0008-0000-0200-0000F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1" name="Picture 5">
          <a:extLst>
            <a:ext uri="{FF2B5EF4-FFF2-40B4-BE49-F238E27FC236}">
              <a16:creationId xmlns:a16="http://schemas.microsoft.com/office/drawing/2014/main" id="{00000000-0008-0000-0200-0000F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2" name="Picture 5">
          <a:extLst>
            <a:ext uri="{FF2B5EF4-FFF2-40B4-BE49-F238E27FC236}">
              <a16:creationId xmlns:a16="http://schemas.microsoft.com/office/drawing/2014/main" id="{00000000-0008-0000-0200-0000F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3" name="Picture 5">
          <a:extLst>
            <a:ext uri="{FF2B5EF4-FFF2-40B4-BE49-F238E27FC236}">
              <a16:creationId xmlns:a16="http://schemas.microsoft.com/office/drawing/2014/main" id="{00000000-0008-0000-0200-0000F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4" name="Picture 5">
          <a:extLst>
            <a:ext uri="{FF2B5EF4-FFF2-40B4-BE49-F238E27FC236}">
              <a16:creationId xmlns:a16="http://schemas.microsoft.com/office/drawing/2014/main" id="{00000000-0008-0000-0200-00000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5" name="Picture 5">
          <a:extLst>
            <a:ext uri="{FF2B5EF4-FFF2-40B4-BE49-F238E27FC236}">
              <a16:creationId xmlns:a16="http://schemas.microsoft.com/office/drawing/2014/main" id="{00000000-0008-0000-0200-00000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6" name="Picture 5">
          <a:extLst>
            <a:ext uri="{FF2B5EF4-FFF2-40B4-BE49-F238E27FC236}">
              <a16:creationId xmlns:a16="http://schemas.microsoft.com/office/drawing/2014/main" id="{00000000-0008-0000-0200-00000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7" name="Picture 5">
          <a:extLst>
            <a:ext uri="{FF2B5EF4-FFF2-40B4-BE49-F238E27FC236}">
              <a16:creationId xmlns:a16="http://schemas.microsoft.com/office/drawing/2014/main" id="{00000000-0008-0000-0200-00000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8" name="Picture 5">
          <a:extLst>
            <a:ext uri="{FF2B5EF4-FFF2-40B4-BE49-F238E27FC236}">
              <a16:creationId xmlns:a16="http://schemas.microsoft.com/office/drawing/2014/main" id="{00000000-0008-0000-0200-00000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200-00000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0" name="Picture 5">
          <a:extLst>
            <a:ext uri="{FF2B5EF4-FFF2-40B4-BE49-F238E27FC236}">
              <a16:creationId xmlns:a16="http://schemas.microsoft.com/office/drawing/2014/main" id="{00000000-0008-0000-0200-00000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1" name="Picture 5">
          <a:extLst>
            <a:ext uri="{FF2B5EF4-FFF2-40B4-BE49-F238E27FC236}">
              <a16:creationId xmlns:a16="http://schemas.microsoft.com/office/drawing/2014/main" id="{00000000-0008-0000-0200-00000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2" name="Picture 5">
          <a:extLst>
            <a:ext uri="{FF2B5EF4-FFF2-40B4-BE49-F238E27FC236}">
              <a16:creationId xmlns:a16="http://schemas.microsoft.com/office/drawing/2014/main" id="{00000000-0008-0000-0200-00000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3" name="Picture 5">
          <a:extLst>
            <a:ext uri="{FF2B5EF4-FFF2-40B4-BE49-F238E27FC236}">
              <a16:creationId xmlns:a16="http://schemas.microsoft.com/office/drawing/2014/main" id="{00000000-0008-0000-0200-00000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4" name="Picture 5">
          <a:extLst>
            <a:ext uri="{FF2B5EF4-FFF2-40B4-BE49-F238E27FC236}">
              <a16:creationId xmlns:a16="http://schemas.microsoft.com/office/drawing/2014/main" id="{00000000-0008-0000-0200-00000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5" name="Picture 5">
          <a:extLst>
            <a:ext uri="{FF2B5EF4-FFF2-40B4-BE49-F238E27FC236}">
              <a16:creationId xmlns:a16="http://schemas.microsoft.com/office/drawing/2014/main" id="{00000000-0008-0000-0200-00000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6" name="Picture 5">
          <a:extLst>
            <a:ext uri="{FF2B5EF4-FFF2-40B4-BE49-F238E27FC236}">
              <a16:creationId xmlns:a16="http://schemas.microsoft.com/office/drawing/2014/main" id="{00000000-0008-0000-0200-00000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7" name="Picture 5">
          <a:extLst>
            <a:ext uri="{FF2B5EF4-FFF2-40B4-BE49-F238E27FC236}">
              <a16:creationId xmlns:a16="http://schemas.microsoft.com/office/drawing/2014/main" id="{00000000-0008-0000-0200-00000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8" name="Picture 5">
          <a:extLst>
            <a:ext uri="{FF2B5EF4-FFF2-40B4-BE49-F238E27FC236}">
              <a16:creationId xmlns:a16="http://schemas.microsoft.com/office/drawing/2014/main" id="{00000000-0008-0000-0200-00000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9" name="Picture 5">
          <a:extLst>
            <a:ext uri="{FF2B5EF4-FFF2-40B4-BE49-F238E27FC236}">
              <a16:creationId xmlns:a16="http://schemas.microsoft.com/office/drawing/2014/main" id="{00000000-0008-0000-0200-00000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0" name="Picture 5">
          <a:extLst>
            <a:ext uri="{FF2B5EF4-FFF2-40B4-BE49-F238E27FC236}">
              <a16:creationId xmlns:a16="http://schemas.microsoft.com/office/drawing/2014/main" id="{00000000-0008-0000-0200-00001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1" name="Picture 5">
          <a:extLst>
            <a:ext uri="{FF2B5EF4-FFF2-40B4-BE49-F238E27FC236}">
              <a16:creationId xmlns:a16="http://schemas.microsoft.com/office/drawing/2014/main" id="{00000000-0008-0000-0200-00001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2" name="Picture 5">
          <a:extLst>
            <a:ext uri="{FF2B5EF4-FFF2-40B4-BE49-F238E27FC236}">
              <a16:creationId xmlns:a16="http://schemas.microsoft.com/office/drawing/2014/main" id="{00000000-0008-0000-0200-00001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3" name="Picture 5">
          <a:extLst>
            <a:ext uri="{FF2B5EF4-FFF2-40B4-BE49-F238E27FC236}">
              <a16:creationId xmlns:a16="http://schemas.microsoft.com/office/drawing/2014/main" id="{00000000-0008-0000-0200-00001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4" name="Picture 5">
          <a:extLst>
            <a:ext uri="{FF2B5EF4-FFF2-40B4-BE49-F238E27FC236}">
              <a16:creationId xmlns:a16="http://schemas.microsoft.com/office/drawing/2014/main" id="{00000000-0008-0000-0200-00001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5" name="Picture 5">
          <a:extLst>
            <a:ext uri="{FF2B5EF4-FFF2-40B4-BE49-F238E27FC236}">
              <a16:creationId xmlns:a16="http://schemas.microsoft.com/office/drawing/2014/main" id="{00000000-0008-0000-0200-00001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6" name="Picture 5">
          <a:extLst>
            <a:ext uri="{FF2B5EF4-FFF2-40B4-BE49-F238E27FC236}">
              <a16:creationId xmlns:a16="http://schemas.microsoft.com/office/drawing/2014/main" id="{00000000-0008-0000-0200-00001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7" name="Picture 5">
          <a:extLst>
            <a:ext uri="{FF2B5EF4-FFF2-40B4-BE49-F238E27FC236}">
              <a16:creationId xmlns:a16="http://schemas.microsoft.com/office/drawing/2014/main" id="{00000000-0008-0000-0200-00001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8" name="Picture 5">
          <a:extLst>
            <a:ext uri="{FF2B5EF4-FFF2-40B4-BE49-F238E27FC236}">
              <a16:creationId xmlns:a16="http://schemas.microsoft.com/office/drawing/2014/main" id="{00000000-0008-0000-0200-00001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9" name="Picture 5">
          <a:extLst>
            <a:ext uri="{FF2B5EF4-FFF2-40B4-BE49-F238E27FC236}">
              <a16:creationId xmlns:a16="http://schemas.microsoft.com/office/drawing/2014/main" id="{00000000-0008-0000-0200-00001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0" name="Picture 5">
          <a:extLst>
            <a:ext uri="{FF2B5EF4-FFF2-40B4-BE49-F238E27FC236}">
              <a16:creationId xmlns:a16="http://schemas.microsoft.com/office/drawing/2014/main" id="{00000000-0008-0000-0200-00001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1" name="Picture 5">
          <a:extLst>
            <a:ext uri="{FF2B5EF4-FFF2-40B4-BE49-F238E27FC236}">
              <a16:creationId xmlns:a16="http://schemas.microsoft.com/office/drawing/2014/main" id="{00000000-0008-0000-0200-00001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2" name="Picture 5">
          <a:extLst>
            <a:ext uri="{FF2B5EF4-FFF2-40B4-BE49-F238E27FC236}">
              <a16:creationId xmlns:a16="http://schemas.microsoft.com/office/drawing/2014/main" id="{00000000-0008-0000-0200-00001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3" name="Picture 5">
          <a:extLst>
            <a:ext uri="{FF2B5EF4-FFF2-40B4-BE49-F238E27FC236}">
              <a16:creationId xmlns:a16="http://schemas.microsoft.com/office/drawing/2014/main" id="{00000000-0008-0000-0200-00001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4" name="Picture 5">
          <a:extLst>
            <a:ext uri="{FF2B5EF4-FFF2-40B4-BE49-F238E27FC236}">
              <a16:creationId xmlns:a16="http://schemas.microsoft.com/office/drawing/2014/main" id="{00000000-0008-0000-0200-00001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5" name="Picture 5">
          <a:extLst>
            <a:ext uri="{FF2B5EF4-FFF2-40B4-BE49-F238E27FC236}">
              <a16:creationId xmlns:a16="http://schemas.microsoft.com/office/drawing/2014/main" id="{00000000-0008-0000-0200-00001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6" name="Picture 5">
          <a:extLst>
            <a:ext uri="{FF2B5EF4-FFF2-40B4-BE49-F238E27FC236}">
              <a16:creationId xmlns:a16="http://schemas.microsoft.com/office/drawing/2014/main" id="{00000000-0008-0000-0200-00002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7" name="Picture 5">
          <a:extLst>
            <a:ext uri="{FF2B5EF4-FFF2-40B4-BE49-F238E27FC236}">
              <a16:creationId xmlns:a16="http://schemas.microsoft.com/office/drawing/2014/main" id="{00000000-0008-0000-0200-00002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8" name="Picture 5">
          <a:extLst>
            <a:ext uri="{FF2B5EF4-FFF2-40B4-BE49-F238E27FC236}">
              <a16:creationId xmlns:a16="http://schemas.microsoft.com/office/drawing/2014/main" id="{00000000-0008-0000-0200-00002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9" name="Picture 5">
          <a:extLst>
            <a:ext uri="{FF2B5EF4-FFF2-40B4-BE49-F238E27FC236}">
              <a16:creationId xmlns:a16="http://schemas.microsoft.com/office/drawing/2014/main" id="{00000000-0008-0000-0200-00002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0" name="Picture 5">
          <a:extLst>
            <a:ext uri="{FF2B5EF4-FFF2-40B4-BE49-F238E27FC236}">
              <a16:creationId xmlns:a16="http://schemas.microsoft.com/office/drawing/2014/main" id="{00000000-0008-0000-0200-00002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1" name="Picture 5">
          <a:extLst>
            <a:ext uri="{FF2B5EF4-FFF2-40B4-BE49-F238E27FC236}">
              <a16:creationId xmlns:a16="http://schemas.microsoft.com/office/drawing/2014/main" id="{00000000-0008-0000-0200-00002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2" name="Picture 5">
          <a:extLst>
            <a:ext uri="{FF2B5EF4-FFF2-40B4-BE49-F238E27FC236}">
              <a16:creationId xmlns:a16="http://schemas.microsoft.com/office/drawing/2014/main" id="{00000000-0008-0000-0200-00002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3" name="Picture 5">
          <a:extLst>
            <a:ext uri="{FF2B5EF4-FFF2-40B4-BE49-F238E27FC236}">
              <a16:creationId xmlns:a16="http://schemas.microsoft.com/office/drawing/2014/main" id="{00000000-0008-0000-0200-00002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4" name="Picture 5">
          <a:extLst>
            <a:ext uri="{FF2B5EF4-FFF2-40B4-BE49-F238E27FC236}">
              <a16:creationId xmlns:a16="http://schemas.microsoft.com/office/drawing/2014/main" id="{00000000-0008-0000-0200-00002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5" name="Picture 5">
          <a:extLst>
            <a:ext uri="{FF2B5EF4-FFF2-40B4-BE49-F238E27FC236}">
              <a16:creationId xmlns:a16="http://schemas.microsoft.com/office/drawing/2014/main" id="{00000000-0008-0000-0200-00002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6" name="Picture 5">
          <a:extLst>
            <a:ext uri="{FF2B5EF4-FFF2-40B4-BE49-F238E27FC236}">
              <a16:creationId xmlns:a16="http://schemas.microsoft.com/office/drawing/2014/main" id="{00000000-0008-0000-0200-00002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7" name="Picture 5">
          <a:extLst>
            <a:ext uri="{FF2B5EF4-FFF2-40B4-BE49-F238E27FC236}">
              <a16:creationId xmlns:a16="http://schemas.microsoft.com/office/drawing/2014/main" id="{00000000-0008-0000-0200-00002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8" name="Picture 5">
          <a:extLst>
            <a:ext uri="{FF2B5EF4-FFF2-40B4-BE49-F238E27FC236}">
              <a16:creationId xmlns:a16="http://schemas.microsoft.com/office/drawing/2014/main" id="{00000000-0008-0000-0200-00002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9" name="Picture 5">
          <a:extLst>
            <a:ext uri="{FF2B5EF4-FFF2-40B4-BE49-F238E27FC236}">
              <a16:creationId xmlns:a16="http://schemas.microsoft.com/office/drawing/2014/main" id="{00000000-0008-0000-0200-00002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0" name="Picture 5">
          <a:extLst>
            <a:ext uri="{FF2B5EF4-FFF2-40B4-BE49-F238E27FC236}">
              <a16:creationId xmlns:a16="http://schemas.microsoft.com/office/drawing/2014/main" id="{00000000-0008-0000-0200-00002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1" name="Picture 5">
          <a:extLst>
            <a:ext uri="{FF2B5EF4-FFF2-40B4-BE49-F238E27FC236}">
              <a16:creationId xmlns:a16="http://schemas.microsoft.com/office/drawing/2014/main" id="{00000000-0008-0000-0200-00002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2" name="Picture 5">
          <a:extLst>
            <a:ext uri="{FF2B5EF4-FFF2-40B4-BE49-F238E27FC236}">
              <a16:creationId xmlns:a16="http://schemas.microsoft.com/office/drawing/2014/main" id="{00000000-0008-0000-0200-00003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3" name="Picture 5">
          <a:extLst>
            <a:ext uri="{FF2B5EF4-FFF2-40B4-BE49-F238E27FC236}">
              <a16:creationId xmlns:a16="http://schemas.microsoft.com/office/drawing/2014/main" id="{00000000-0008-0000-0200-00003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4" name="Picture 5">
          <a:extLst>
            <a:ext uri="{FF2B5EF4-FFF2-40B4-BE49-F238E27FC236}">
              <a16:creationId xmlns:a16="http://schemas.microsoft.com/office/drawing/2014/main" id="{00000000-0008-0000-0200-00003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5" name="Picture 5">
          <a:extLst>
            <a:ext uri="{FF2B5EF4-FFF2-40B4-BE49-F238E27FC236}">
              <a16:creationId xmlns:a16="http://schemas.microsoft.com/office/drawing/2014/main" id="{00000000-0008-0000-0200-00003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6" name="Picture 5">
          <a:extLst>
            <a:ext uri="{FF2B5EF4-FFF2-40B4-BE49-F238E27FC236}">
              <a16:creationId xmlns:a16="http://schemas.microsoft.com/office/drawing/2014/main" id="{00000000-0008-0000-0200-00003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7" name="Picture 5">
          <a:extLst>
            <a:ext uri="{FF2B5EF4-FFF2-40B4-BE49-F238E27FC236}">
              <a16:creationId xmlns:a16="http://schemas.microsoft.com/office/drawing/2014/main" id="{00000000-0008-0000-0200-00003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8" name="Picture 5">
          <a:extLst>
            <a:ext uri="{FF2B5EF4-FFF2-40B4-BE49-F238E27FC236}">
              <a16:creationId xmlns:a16="http://schemas.microsoft.com/office/drawing/2014/main" id="{00000000-0008-0000-0200-00003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9" name="Picture 5">
          <a:extLst>
            <a:ext uri="{FF2B5EF4-FFF2-40B4-BE49-F238E27FC236}">
              <a16:creationId xmlns:a16="http://schemas.microsoft.com/office/drawing/2014/main" id="{00000000-0008-0000-0200-00003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0" name="Picture 5">
          <a:extLst>
            <a:ext uri="{FF2B5EF4-FFF2-40B4-BE49-F238E27FC236}">
              <a16:creationId xmlns:a16="http://schemas.microsoft.com/office/drawing/2014/main" id="{00000000-0008-0000-0200-00003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1" name="Picture 5">
          <a:extLst>
            <a:ext uri="{FF2B5EF4-FFF2-40B4-BE49-F238E27FC236}">
              <a16:creationId xmlns:a16="http://schemas.microsoft.com/office/drawing/2014/main" id="{00000000-0008-0000-0200-00003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2" name="Picture 5">
          <a:extLst>
            <a:ext uri="{FF2B5EF4-FFF2-40B4-BE49-F238E27FC236}">
              <a16:creationId xmlns:a16="http://schemas.microsoft.com/office/drawing/2014/main" id="{00000000-0008-0000-0200-00003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3" name="Picture 5">
          <a:extLst>
            <a:ext uri="{FF2B5EF4-FFF2-40B4-BE49-F238E27FC236}">
              <a16:creationId xmlns:a16="http://schemas.microsoft.com/office/drawing/2014/main" id="{00000000-0008-0000-0200-00003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4" name="Picture 5">
          <a:extLst>
            <a:ext uri="{FF2B5EF4-FFF2-40B4-BE49-F238E27FC236}">
              <a16:creationId xmlns:a16="http://schemas.microsoft.com/office/drawing/2014/main" id="{00000000-0008-0000-0200-00003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5" name="Picture 5">
          <a:extLst>
            <a:ext uri="{FF2B5EF4-FFF2-40B4-BE49-F238E27FC236}">
              <a16:creationId xmlns:a16="http://schemas.microsoft.com/office/drawing/2014/main" id="{00000000-0008-0000-0200-00003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6" name="Picture 5">
          <a:extLst>
            <a:ext uri="{FF2B5EF4-FFF2-40B4-BE49-F238E27FC236}">
              <a16:creationId xmlns:a16="http://schemas.microsoft.com/office/drawing/2014/main" id="{00000000-0008-0000-0200-00003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7" name="Picture 5">
          <a:extLst>
            <a:ext uri="{FF2B5EF4-FFF2-40B4-BE49-F238E27FC236}">
              <a16:creationId xmlns:a16="http://schemas.microsoft.com/office/drawing/2014/main" id="{00000000-0008-0000-0200-00003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8" name="Picture 5">
          <a:extLst>
            <a:ext uri="{FF2B5EF4-FFF2-40B4-BE49-F238E27FC236}">
              <a16:creationId xmlns:a16="http://schemas.microsoft.com/office/drawing/2014/main" id="{00000000-0008-0000-0200-00004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9" name="Picture 5">
          <a:extLst>
            <a:ext uri="{FF2B5EF4-FFF2-40B4-BE49-F238E27FC236}">
              <a16:creationId xmlns:a16="http://schemas.microsoft.com/office/drawing/2014/main" id="{00000000-0008-0000-0200-00004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0" name="Picture 5">
          <a:extLst>
            <a:ext uri="{FF2B5EF4-FFF2-40B4-BE49-F238E27FC236}">
              <a16:creationId xmlns:a16="http://schemas.microsoft.com/office/drawing/2014/main" id="{00000000-0008-0000-0200-00004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1" name="Picture 5">
          <a:extLst>
            <a:ext uri="{FF2B5EF4-FFF2-40B4-BE49-F238E27FC236}">
              <a16:creationId xmlns:a16="http://schemas.microsoft.com/office/drawing/2014/main" id="{00000000-0008-0000-0200-00004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2" name="Picture 5">
          <a:extLst>
            <a:ext uri="{FF2B5EF4-FFF2-40B4-BE49-F238E27FC236}">
              <a16:creationId xmlns:a16="http://schemas.microsoft.com/office/drawing/2014/main" id="{00000000-0008-0000-0200-00004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3" name="Picture 5">
          <a:extLst>
            <a:ext uri="{FF2B5EF4-FFF2-40B4-BE49-F238E27FC236}">
              <a16:creationId xmlns:a16="http://schemas.microsoft.com/office/drawing/2014/main" id="{00000000-0008-0000-0200-00004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4" name="Picture 5">
          <a:extLst>
            <a:ext uri="{FF2B5EF4-FFF2-40B4-BE49-F238E27FC236}">
              <a16:creationId xmlns:a16="http://schemas.microsoft.com/office/drawing/2014/main" id="{00000000-0008-0000-0200-00004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5" name="Picture 5">
          <a:extLst>
            <a:ext uri="{FF2B5EF4-FFF2-40B4-BE49-F238E27FC236}">
              <a16:creationId xmlns:a16="http://schemas.microsoft.com/office/drawing/2014/main" id="{00000000-0008-0000-0200-00004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6" name="Picture 5">
          <a:extLst>
            <a:ext uri="{FF2B5EF4-FFF2-40B4-BE49-F238E27FC236}">
              <a16:creationId xmlns:a16="http://schemas.microsoft.com/office/drawing/2014/main" id="{00000000-0008-0000-0200-00004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7" name="Picture 5">
          <a:extLst>
            <a:ext uri="{FF2B5EF4-FFF2-40B4-BE49-F238E27FC236}">
              <a16:creationId xmlns:a16="http://schemas.microsoft.com/office/drawing/2014/main" id="{00000000-0008-0000-0200-00004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8" name="Picture 5">
          <a:extLst>
            <a:ext uri="{FF2B5EF4-FFF2-40B4-BE49-F238E27FC236}">
              <a16:creationId xmlns:a16="http://schemas.microsoft.com/office/drawing/2014/main" id="{00000000-0008-0000-0200-00004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9" name="Picture 5">
          <a:extLst>
            <a:ext uri="{FF2B5EF4-FFF2-40B4-BE49-F238E27FC236}">
              <a16:creationId xmlns:a16="http://schemas.microsoft.com/office/drawing/2014/main" id="{00000000-0008-0000-0200-00004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0" name="Picture 5">
          <a:extLst>
            <a:ext uri="{FF2B5EF4-FFF2-40B4-BE49-F238E27FC236}">
              <a16:creationId xmlns:a16="http://schemas.microsoft.com/office/drawing/2014/main" id="{00000000-0008-0000-0200-00004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1" name="Picture 5">
          <a:extLst>
            <a:ext uri="{FF2B5EF4-FFF2-40B4-BE49-F238E27FC236}">
              <a16:creationId xmlns:a16="http://schemas.microsoft.com/office/drawing/2014/main" id="{00000000-0008-0000-0200-00004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2" name="Picture 5">
          <a:extLst>
            <a:ext uri="{FF2B5EF4-FFF2-40B4-BE49-F238E27FC236}">
              <a16:creationId xmlns:a16="http://schemas.microsoft.com/office/drawing/2014/main" id="{00000000-0008-0000-0200-00004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3" name="Picture 5">
          <a:extLst>
            <a:ext uri="{FF2B5EF4-FFF2-40B4-BE49-F238E27FC236}">
              <a16:creationId xmlns:a16="http://schemas.microsoft.com/office/drawing/2014/main" id="{00000000-0008-0000-0200-00004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4" name="Picture 5">
          <a:extLst>
            <a:ext uri="{FF2B5EF4-FFF2-40B4-BE49-F238E27FC236}">
              <a16:creationId xmlns:a16="http://schemas.microsoft.com/office/drawing/2014/main" id="{00000000-0008-0000-0200-00005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5" name="Picture 5">
          <a:extLst>
            <a:ext uri="{FF2B5EF4-FFF2-40B4-BE49-F238E27FC236}">
              <a16:creationId xmlns:a16="http://schemas.microsoft.com/office/drawing/2014/main" id="{00000000-0008-0000-0200-00005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6" name="Picture 5">
          <a:extLst>
            <a:ext uri="{FF2B5EF4-FFF2-40B4-BE49-F238E27FC236}">
              <a16:creationId xmlns:a16="http://schemas.microsoft.com/office/drawing/2014/main" id="{00000000-0008-0000-0200-00005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7" name="Picture 5">
          <a:extLst>
            <a:ext uri="{FF2B5EF4-FFF2-40B4-BE49-F238E27FC236}">
              <a16:creationId xmlns:a16="http://schemas.microsoft.com/office/drawing/2014/main" id="{00000000-0008-0000-0200-00005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8" name="Picture 5">
          <a:extLst>
            <a:ext uri="{FF2B5EF4-FFF2-40B4-BE49-F238E27FC236}">
              <a16:creationId xmlns:a16="http://schemas.microsoft.com/office/drawing/2014/main" id="{00000000-0008-0000-0200-00005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9" name="Picture 5">
          <a:extLst>
            <a:ext uri="{FF2B5EF4-FFF2-40B4-BE49-F238E27FC236}">
              <a16:creationId xmlns:a16="http://schemas.microsoft.com/office/drawing/2014/main" id="{00000000-0008-0000-0200-00005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0" name="Picture 5">
          <a:extLst>
            <a:ext uri="{FF2B5EF4-FFF2-40B4-BE49-F238E27FC236}">
              <a16:creationId xmlns:a16="http://schemas.microsoft.com/office/drawing/2014/main" id="{00000000-0008-0000-0200-00005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1" name="Picture 5">
          <a:extLst>
            <a:ext uri="{FF2B5EF4-FFF2-40B4-BE49-F238E27FC236}">
              <a16:creationId xmlns:a16="http://schemas.microsoft.com/office/drawing/2014/main" id="{00000000-0008-0000-0200-00005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2" name="Picture 5">
          <a:extLst>
            <a:ext uri="{FF2B5EF4-FFF2-40B4-BE49-F238E27FC236}">
              <a16:creationId xmlns:a16="http://schemas.microsoft.com/office/drawing/2014/main" id="{00000000-0008-0000-0200-00005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3" name="Picture 5">
          <a:extLst>
            <a:ext uri="{FF2B5EF4-FFF2-40B4-BE49-F238E27FC236}">
              <a16:creationId xmlns:a16="http://schemas.microsoft.com/office/drawing/2014/main" id="{00000000-0008-0000-0200-00005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4" name="Picture 5">
          <a:extLst>
            <a:ext uri="{FF2B5EF4-FFF2-40B4-BE49-F238E27FC236}">
              <a16:creationId xmlns:a16="http://schemas.microsoft.com/office/drawing/2014/main" id="{00000000-0008-0000-0200-00005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5" name="Picture 5">
          <a:extLst>
            <a:ext uri="{FF2B5EF4-FFF2-40B4-BE49-F238E27FC236}">
              <a16:creationId xmlns:a16="http://schemas.microsoft.com/office/drawing/2014/main" id="{00000000-0008-0000-0200-00005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6" name="Picture 5">
          <a:extLst>
            <a:ext uri="{FF2B5EF4-FFF2-40B4-BE49-F238E27FC236}">
              <a16:creationId xmlns:a16="http://schemas.microsoft.com/office/drawing/2014/main" id="{00000000-0008-0000-0200-00005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7" name="Picture 5">
          <a:extLst>
            <a:ext uri="{FF2B5EF4-FFF2-40B4-BE49-F238E27FC236}">
              <a16:creationId xmlns:a16="http://schemas.microsoft.com/office/drawing/2014/main" id="{00000000-0008-0000-0200-00005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8" name="Picture 5">
          <a:extLst>
            <a:ext uri="{FF2B5EF4-FFF2-40B4-BE49-F238E27FC236}">
              <a16:creationId xmlns:a16="http://schemas.microsoft.com/office/drawing/2014/main" id="{00000000-0008-0000-0200-00005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9" name="Picture 5">
          <a:extLst>
            <a:ext uri="{FF2B5EF4-FFF2-40B4-BE49-F238E27FC236}">
              <a16:creationId xmlns:a16="http://schemas.microsoft.com/office/drawing/2014/main" id="{00000000-0008-0000-0200-00005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0" name="Picture 5">
          <a:extLst>
            <a:ext uri="{FF2B5EF4-FFF2-40B4-BE49-F238E27FC236}">
              <a16:creationId xmlns:a16="http://schemas.microsoft.com/office/drawing/2014/main" id="{00000000-0008-0000-0200-00006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1" name="Picture 5">
          <a:extLst>
            <a:ext uri="{FF2B5EF4-FFF2-40B4-BE49-F238E27FC236}">
              <a16:creationId xmlns:a16="http://schemas.microsoft.com/office/drawing/2014/main" id="{00000000-0008-0000-0200-00006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2" name="Picture 5">
          <a:extLst>
            <a:ext uri="{FF2B5EF4-FFF2-40B4-BE49-F238E27FC236}">
              <a16:creationId xmlns:a16="http://schemas.microsoft.com/office/drawing/2014/main" id="{00000000-0008-0000-0200-00006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3" name="Picture 5">
          <a:extLst>
            <a:ext uri="{FF2B5EF4-FFF2-40B4-BE49-F238E27FC236}">
              <a16:creationId xmlns:a16="http://schemas.microsoft.com/office/drawing/2014/main" id="{00000000-0008-0000-0200-00006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4" name="Picture 5">
          <a:extLst>
            <a:ext uri="{FF2B5EF4-FFF2-40B4-BE49-F238E27FC236}">
              <a16:creationId xmlns:a16="http://schemas.microsoft.com/office/drawing/2014/main" id="{00000000-0008-0000-0200-00006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5" name="Picture 5">
          <a:extLst>
            <a:ext uri="{FF2B5EF4-FFF2-40B4-BE49-F238E27FC236}">
              <a16:creationId xmlns:a16="http://schemas.microsoft.com/office/drawing/2014/main" id="{00000000-0008-0000-0200-00006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6" name="Picture 5">
          <a:extLst>
            <a:ext uri="{FF2B5EF4-FFF2-40B4-BE49-F238E27FC236}">
              <a16:creationId xmlns:a16="http://schemas.microsoft.com/office/drawing/2014/main" id="{00000000-0008-0000-0200-00006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7" name="Picture 5">
          <a:extLst>
            <a:ext uri="{FF2B5EF4-FFF2-40B4-BE49-F238E27FC236}">
              <a16:creationId xmlns:a16="http://schemas.microsoft.com/office/drawing/2014/main" id="{00000000-0008-0000-0200-00006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8" name="Picture 5">
          <a:extLst>
            <a:ext uri="{FF2B5EF4-FFF2-40B4-BE49-F238E27FC236}">
              <a16:creationId xmlns:a16="http://schemas.microsoft.com/office/drawing/2014/main" id="{00000000-0008-0000-0200-00006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9" name="Picture 5">
          <a:extLst>
            <a:ext uri="{FF2B5EF4-FFF2-40B4-BE49-F238E27FC236}">
              <a16:creationId xmlns:a16="http://schemas.microsoft.com/office/drawing/2014/main" id="{00000000-0008-0000-0200-00006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0" name="Picture 5">
          <a:extLst>
            <a:ext uri="{FF2B5EF4-FFF2-40B4-BE49-F238E27FC236}">
              <a16:creationId xmlns:a16="http://schemas.microsoft.com/office/drawing/2014/main" id="{00000000-0008-0000-0200-00006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1" name="Picture 5">
          <a:extLst>
            <a:ext uri="{FF2B5EF4-FFF2-40B4-BE49-F238E27FC236}">
              <a16:creationId xmlns:a16="http://schemas.microsoft.com/office/drawing/2014/main" id="{00000000-0008-0000-0200-00006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2" name="Picture 5">
          <a:extLst>
            <a:ext uri="{FF2B5EF4-FFF2-40B4-BE49-F238E27FC236}">
              <a16:creationId xmlns:a16="http://schemas.microsoft.com/office/drawing/2014/main" id="{00000000-0008-0000-0200-00006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3" name="Picture 5">
          <a:extLst>
            <a:ext uri="{FF2B5EF4-FFF2-40B4-BE49-F238E27FC236}">
              <a16:creationId xmlns:a16="http://schemas.microsoft.com/office/drawing/2014/main" id="{00000000-0008-0000-0200-00006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4" name="Picture 5">
          <a:extLst>
            <a:ext uri="{FF2B5EF4-FFF2-40B4-BE49-F238E27FC236}">
              <a16:creationId xmlns:a16="http://schemas.microsoft.com/office/drawing/2014/main" id="{00000000-0008-0000-0200-00006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5" name="Picture 5">
          <a:extLst>
            <a:ext uri="{FF2B5EF4-FFF2-40B4-BE49-F238E27FC236}">
              <a16:creationId xmlns:a16="http://schemas.microsoft.com/office/drawing/2014/main" id="{00000000-0008-0000-0200-00006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6" name="Picture 5">
          <a:extLst>
            <a:ext uri="{FF2B5EF4-FFF2-40B4-BE49-F238E27FC236}">
              <a16:creationId xmlns:a16="http://schemas.microsoft.com/office/drawing/2014/main" id="{00000000-0008-0000-0200-00007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7" name="Picture 5">
          <a:extLst>
            <a:ext uri="{FF2B5EF4-FFF2-40B4-BE49-F238E27FC236}">
              <a16:creationId xmlns:a16="http://schemas.microsoft.com/office/drawing/2014/main" id="{00000000-0008-0000-0200-00007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8" name="Picture 5">
          <a:extLst>
            <a:ext uri="{FF2B5EF4-FFF2-40B4-BE49-F238E27FC236}">
              <a16:creationId xmlns:a16="http://schemas.microsoft.com/office/drawing/2014/main" id="{00000000-0008-0000-0200-00007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9" name="Picture 5">
          <a:extLst>
            <a:ext uri="{FF2B5EF4-FFF2-40B4-BE49-F238E27FC236}">
              <a16:creationId xmlns:a16="http://schemas.microsoft.com/office/drawing/2014/main" id="{00000000-0008-0000-0200-00007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0" name="Picture 5">
          <a:extLst>
            <a:ext uri="{FF2B5EF4-FFF2-40B4-BE49-F238E27FC236}">
              <a16:creationId xmlns:a16="http://schemas.microsoft.com/office/drawing/2014/main" id="{00000000-0008-0000-0200-00007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1" name="Picture 5">
          <a:extLst>
            <a:ext uri="{FF2B5EF4-FFF2-40B4-BE49-F238E27FC236}">
              <a16:creationId xmlns:a16="http://schemas.microsoft.com/office/drawing/2014/main" id="{00000000-0008-0000-0200-00007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2" name="Picture 5">
          <a:extLst>
            <a:ext uri="{FF2B5EF4-FFF2-40B4-BE49-F238E27FC236}">
              <a16:creationId xmlns:a16="http://schemas.microsoft.com/office/drawing/2014/main" id="{00000000-0008-0000-0200-00007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3" name="Picture 5">
          <a:extLst>
            <a:ext uri="{FF2B5EF4-FFF2-40B4-BE49-F238E27FC236}">
              <a16:creationId xmlns:a16="http://schemas.microsoft.com/office/drawing/2014/main" id="{00000000-0008-0000-0200-00007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4" name="Picture 5">
          <a:extLst>
            <a:ext uri="{FF2B5EF4-FFF2-40B4-BE49-F238E27FC236}">
              <a16:creationId xmlns:a16="http://schemas.microsoft.com/office/drawing/2014/main" id="{00000000-0008-0000-0200-00007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5" name="Picture 5">
          <a:extLst>
            <a:ext uri="{FF2B5EF4-FFF2-40B4-BE49-F238E27FC236}">
              <a16:creationId xmlns:a16="http://schemas.microsoft.com/office/drawing/2014/main" id="{00000000-0008-0000-0200-00007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6" name="Picture 5">
          <a:extLst>
            <a:ext uri="{FF2B5EF4-FFF2-40B4-BE49-F238E27FC236}">
              <a16:creationId xmlns:a16="http://schemas.microsoft.com/office/drawing/2014/main" id="{00000000-0008-0000-0200-00007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7" name="Picture 5">
          <a:extLst>
            <a:ext uri="{FF2B5EF4-FFF2-40B4-BE49-F238E27FC236}">
              <a16:creationId xmlns:a16="http://schemas.microsoft.com/office/drawing/2014/main" id="{00000000-0008-0000-0200-00007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8" name="Picture 5">
          <a:extLst>
            <a:ext uri="{FF2B5EF4-FFF2-40B4-BE49-F238E27FC236}">
              <a16:creationId xmlns:a16="http://schemas.microsoft.com/office/drawing/2014/main" id="{00000000-0008-0000-0200-00007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9" name="Picture 5">
          <a:extLst>
            <a:ext uri="{FF2B5EF4-FFF2-40B4-BE49-F238E27FC236}">
              <a16:creationId xmlns:a16="http://schemas.microsoft.com/office/drawing/2014/main" id="{00000000-0008-0000-0200-00007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0" name="Picture 5">
          <a:extLst>
            <a:ext uri="{FF2B5EF4-FFF2-40B4-BE49-F238E27FC236}">
              <a16:creationId xmlns:a16="http://schemas.microsoft.com/office/drawing/2014/main" id="{00000000-0008-0000-0200-00007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1" name="Picture 5">
          <a:extLst>
            <a:ext uri="{FF2B5EF4-FFF2-40B4-BE49-F238E27FC236}">
              <a16:creationId xmlns:a16="http://schemas.microsoft.com/office/drawing/2014/main" id="{00000000-0008-0000-0200-00007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2" name="Picture 5">
          <a:extLst>
            <a:ext uri="{FF2B5EF4-FFF2-40B4-BE49-F238E27FC236}">
              <a16:creationId xmlns:a16="http://schemas.microsoft.com/office/drawing/2014/main" id="{00000000-0008-0000-0200-00008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3" name="Picture 5">
          <a:extLst>
            <a:ext uri="{FF2B5EF4-FFF2-40B4-BE49-F238E27FC236}">
              <a16:creationId xmlns:a16="http://schemas.microsoft.com/office/drawing/2014/main" id="{00000000-0008-0000-0200-00008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4" name="Picture 5">
          <a:extLst>
            <a:ext uri="{FF2B5EF4-FFF2-40B4-BE49-F238E27FC236}">
              <a16:creationId xmlns:a16="http://schemas.microsoft.com/office/drawing/2014/main" id="{00000000-0008-0000-0200-00008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5" name="Picture 5">
          <a:extLst>
            <a:ext uri="{FF2B5EF4-FFF2-40B4-BE49-F238E27FC236}">
              <a16:creationId xmlns:a16="http://schemas.microsoft.com/office/drawing/2014/main" id="{00000000-0008-0000-0200-00008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6" name="Picture 5">
          <a:extLst>
            <a:ext uri="{FF2B5EF4-FFF2-40B4-BE49-F238E27FC236}">
              <a16:creationId xmlns:a16="http://schemas.microsoft.com/office/drawing/2014/main" id="{00000000-0008-0000-0200-00008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7" name="Picture 5">
          <a:extLst>
            <a:ext uri="{FF2B5EF4-FFF2-40B4-BE49-F238E27FC236}">
              <a16:creationId xmlns:a16="http://schemas.microsoft.com/office/drawing/2014/main" id="{00000000-0008-0000-0200-00008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8" name="Picture 5">
          <a:extLst>
            <a:ext uri="{FF2B5EF4-FFF2-40B4-BE49-F238E27FC236}">
              <a16:creationId xmlns:a16="http://schemas.microsoft.com/office/drawing/2014/main" id="{00000000-0008-0000-0200-00008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9" name="Picture 5">
          <a:extLst>
            <a:ext uri="{FF2B5EF4-FFF2-40B4-BE49-F238E27FC236}">
              <a16:creationId xmlns:a16="http://schemas.microsoft.com/office/drawing/2014/main" id="{00000000-0008-0000-0200-00008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0" name="Picture 5">
          <a:extLst>
            <a:ext uri="{FF2B5EF4-FFF2-40B4-BE49-F238E27FC236}">
              <a16:creationId xmlns:a16="http://schemas.microsoft.com/office/drawing/2014/main" id="{00000000-0008-0000-0200-00008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1" name="Picture 5">
          <a:extLst>
            <a:ext uri="{FF2B5EF4-FFF2-40B4-BE49-F238E27FC236}">
              <a16:creationId xmlns:a16="http://schemas.microsoft.com/office/drawing/2014/main" id="{00000000-0008-0000-0200-00008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2" name="Picture 5">
          <a:extLst>
            <a:ext uri="{FF2B5EF4-FFF2-40B4-BE49-F238E27FC236}">
              <a16:creationId xmlns:a16="http://schemas.microsoft.com/office/drawing/2014/main" id="{00000000-0008-0000-0200-00008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3" name="Picture 5">
          <a:extLst>
            <a:ext uri="{FF2B5EF4-FFF2-40B4-BE49-F238E27FC236}">
              <a16:creationId xmlns:a16="http://schemas.microsoft.com/office/drawing/2014/main" id="{00000000-0008-0000-0200-00008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4" name="Picture 5">
          <a:extLst>
            <a:ext uri="{FF2B5EF4-FFF2-40B4-BE49-F238E27FC236}">
              <a16:creationId xmlns:a16="http://schemas.microsoft.com/office/drawing/2014/main" id="{00000000-0008-0000-0200-00008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5" name="Picture 5">
          <a:extLst>
            <a:ext uri="{FF2B5EF4-FFF2-40B4-BE49-F238E27FC236}">
              <a16:creationId xmlns:a16="http://schemas.microsoft.com/office/drawing/2014/main" id="{00000000-0008-0000-0200-00008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6" name="Picture 5">
          <a:extLst>
            <a:ext uri="{FF2B5EF4-FFF2-40B4-BE49-F238E27FC236}">
              <a16:creationId xmlns:a16="http://schemas.microsoft.com/office/drawing/2014/main" id="{00000000-0008-0000-0200-00008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7" name="Picture 5">
          <a:extLst>
            <a:ext uri="{FF2B5EF4-FFF2-40B4-BE49-F238E27FC236}">
              <a16:creationId xmlns:a16="http://schemas.microsoft.com/office/drawing/2014/main" id="{00000000-0008-0000-0200-00008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8" name="Picture 5">
          <a:extLst>
            <a:ext uri="{FF2B5EF4-FFF2-40B4-BE49-F238E27FC236}">
              <a16:creationId xmlns:a16="http://schemas.microsoft.com/office/drawing/2014/main" id="{00000000-0008-0000-0200-00009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9" name="Picture 5">
          <a:extLst>
            <a:ext uri="{FF2B5EF4-FFF2-40B4-BE49-F238E27FC236}">
              <a16:creationId xmlns:a16="http://schemas.microsoft.com/office/drawing/2014/main" id="{00000000-0008-0000-0200-00009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0" name="Picture 5">
          <a:extLst>
            <a:ext uri="{FF2B5EF4-FFF2-40B4-BE49-F238E27FC236}">
              <a16:creationId xmlns:a16="http://schemas.microsoft.com/office/drawing/2014/main" id="{00000000-0008-0000-0200-00009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1" name="Picture 5">
          <a:extLst>
            <a:ext uri="{FF2B5EF4-FFF2-40B4-BE49-F238E27FC236}">
              <a16:creationId xmlns:a16="http://schemas.microsoft.com/office/drawing/2014/main" id="{00000000-0008-0000-0200-00009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2" name="Picture 5">
          <a:extLst>
            <a:ext uri="{FF2B5EF4-FFF2-40B4-BE49-F238E27FC236}">
              <a16:creationId xmlns:a16="http://schemas.microsoft.com/office/drawing/2014/main" id="{00000000-0008-0000-0200-00009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3" name="Picture 5">
          <a:extLst>
            <a:ext uri="{FF2B5EF4-FFF2-40B4-BE49-F238E27FC236}">
              <a16:creationId xmlns:a16="http://schemas.microsoft.com/office/drawing/2014/main" id="{00000000-0008-0000-0200-00009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4" name="Picture 5">
          <a:extLst>
            <a:ext uri="{FF2B5EF4-FFF2-40B4-BE49-F238E27FC236}">
              <a16:creationId xmlns:a16="http://schemas.microsoft.com/office/drawing/2014/main" id="{00000000-0008-0000-0200-00009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5" name="Picture 5">
          <a:extLst>
            <a:ext uri="{FF2B5EF4-FFF2-40B4-BE49-F238E27FC236}">
              <a16:creationId xmlns:a16="http://schemas.microsoft.com/office/drawing/2014/main" id="{00000000-0008-0000-0200-00009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6" name="Picture 5">
          <a:extLst>
            <a:ext uri="{FF2B5EF4-FFF2-40B4-BE49-F238E27FC236}">
              <a16:creationId xmlns:a16="http://schemas.microsoft.com/office/drawing/2014/main" id="{00000000-0008-0000-0200-00009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7" name="Picture 5">
          <a:extLst>
            <a:ext uri="{FF2B5EF4-FFF2-40B4-BE49-F238E27FC236}">
              <a16:creationId xmlns:a16="http://schemas.microsoft.com/office/drawing/2014/main" id="{00000000-0008-0000-0200-00009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8" name="Picture 5">
          <a:extLst>
            <a:ext uri="{FF2B5EF4-FFF2-40B4-BE49-F238E27FC236}">
              <a16:creationId xmlns:a16="http://schemas.microsoft.com/office/drawing/2014/main" id="{00000000-0008-0000-0200-00009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9" name="Picture 5">
          <a:extLst>
            <a:ext uri="{FF2B5EF4-FFF2-40B4-BE49-F238E27FC236}">
              <a16:creationId xmlns:a16="http://schemas.microsoft.com/office/drawing/2014/main" id="{00000000-0008-0000-0200-00009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0" name="Picture 5">
          <a:extLst>
            <a:ext uri="{FF2B5EF4-FFF2-40B4-BE49-F238E27FC236}">
              <a16:creationId xmlns:a16="http://schemas.microsoft.com/office/drawing/2014/main" id="{00000000-0008-0000-0200-00009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1" name="Picture 5">
          <a:extLst>
            <a:ext uri="{FF2B5EF4-FFF2-40B4-BE49-F238E27FC236}">
              <a16:creationId xmlns:a16="http://schemas.microsoft.com/office/drawing/2014/main" id="{00000000-0008-0000-0200-00009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2" name="Picture 5">
          <a:extLst>
            <a:ext uri="{FF2B5EF4-FFF2-40B4-BE49-F238E27FC236}">
              <a16:creationId xmlns:a16="http://schemas.microsoft.com/office/drawing/2014/main" id="{00000000-0008-0000-0200-00009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3" name="Picture 5">
          <a:extLst>
            <a:ext uri="{FF2B5EF4-FFF2-40B4-BE49-F238E27FC236}">
              <a16:creationId xmlns:a16="http://schemas.microsoft.com/office/drawing/2014/main" id="{00000000-0008-0000-0200-00009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4" name="Picture 5">
          <a:extLst>
            <a:ext uri="{FF2B5EF4-FFF2-40B4-BE49-F238E27FC236}">
              <a16:creationId xmlns:a16="http://schemas.microsoft.com/office/drawing/2014/main" id="{00000000-0008-0000-0200-0000A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5" name="Picture 5">
          <a:extLst>
            <a:ext uri="{FF2B5EF4-FFF2-40B4-BE49-F238E27FC236}">
              <a16:creationId xmlns:a16="http://schemas.microsoft.com/office/drawing/2014/main" id="{00000000-0008-0000-0200-0000A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6" name="Picture 5">
          <a:extLst>
            <a:ext uri="{FF2B5EF4-FFF2-40B4-BE49-F238E27FC236}">
              <a16:creationId xmlns:a16="http://schemas.microsoft.com/office/drawing/2014/main" id="{00000000-0008-0000-0200-0000A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7" name="Picture 5">
          <a:extLst>
            <a:ext uri="{FF2B5EF4-FFF2-40B4-BE49-F238E27FC236}">
              <a16:creationId xmlns:a16="http://schemas.microsoft.com/office/drawing/2014/main" id="{00000000-0008-0000-0200-0000A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8" name="Picture 5">
          <a:extLst>
            <a:ext uri="{FF2B5EF4-FFF2-40B4-BE49-F238E27FC236}">
              <a16:creationId xmlns:a16="http://schemas.microsoft.com/office/drawing/2014/main" id="{00000000-0008-0000-0200-0000A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9" name="Picture 5">
          <a:extLst>
            <a:ext uri="{FF2B5EF4-FFF2-40B4-BE49-F238E27FC236}">
              <a16:creationId xmlns:a16="http://schemas.microsoft.com/office/drawing/2014/main" id="{00000000-0008-0000-0200-0000A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0" name="Picture 5">
          <a:extLst>
            <a:ext uri="{FF2B5EF4-FFF2-40B4-BE49-F238E27FC236}">
              <a16:creationId xmlns:a16="http://schemas.microsoft.com/office/drawing/2014/main" id="{00000000-0008-0000-0200-0000A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1" name="Picture 5">
          <a:extLst>
            <a:ext uri="{FF2B5EF4-FFF2-40B4-BE49-F238E27FC236}">
              <a16:creationId xmlns:a16="http://schemas.microsoft.com/office/drawing/2014/main" id="{00000000-0008-0000-0200-0000A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2" name="Picture 5">
          <a:extLst>
            <a:ext uri="{FF2B5EF4-FFF2-40B4-BE49-F238E27FC236}">
              <a16:creationId xmlns:a16="http://schemas.microsoft.com/office/drawing/2014/main" id="{00000000-0008-0000-0200-0000A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3" name="Picture 5">
          <a:extLst>
            <a:ext uri="{FF2B5EF4-FFF2-40B4-BE49-F238E27FC236}">
              <a16:creationId xmlns:a16="http://schemas.microsoft.com/office/drawing/2014/main" id="{00000000-0008-0000-0200-0000A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4" name="Picture 5">
          <a:extLst>
            <a:ext uri="{FF2B5EF4-FFF2-40B4-BE49-F238E27FC236}">
              <a16:creationId xmlns:a16="http://schemas.microsoft.com/office/drawing/2014/main" id="{00000000-0008-0000-0200-0000A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5" name="Picture 5">
          <a:extLst>
            <a:ext uri="{FF2B5EF4-FFF2-40B4-BE49-F238E27FC236}">
              <a16:creationId xmlns:a16="http://schemas.microsoft.com/office/drawing/2014/main" id="{00000000-0008-0000-0200-0000A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6" name="Picture 5">
          <a:extLst>
            <a:ext uri="{FF2B5EF4-FFF2-40B4-BE49-F238E27FC236}">
              <a16:creationId xmlns:a16="http://schemas.microsoft.com/office/drawing/2014/main" id="{00000000-0008-0000-0200-0000A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7" name="Picture 5">
          <a:extLst>
            <a:ext uri="{FF2B5EF4-FFF2-40B4-BE49-F238E27FC236}">
              <a16:creationId xmlns:a16="http://schemas.microsoft.com/office/drawing/2014/main" id="{00000000-0008-0000-0200-0000A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8" name="Picture 5">
          <a:extLst>
            <a:ext uri="{FF2B5EF4-FFF2-40B4-BE49-F238E27FC236}">
              <a16:creationId xmlns:a16="http://schemas.microsoft.com/office/drawing/2014/main" id="{00000000-0008-0000-0200-0000A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9" name="Picture 5">
          <a:extLst>
            <a:ext uri="{FF2B5EF4-FFF2-40B4-BE49-F238E27FC236}">
              <a16:creationId xmlns:a16="http://schemas.microsoft.com/office/drawing/2014/main" id="{00000000-0008-0000-0200-0000A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0" name="Picture 5">
          <a:extLst>
            <a:ext uri="{FF2B5EF4-FFF2-40B4-BE49-F238E27FC236}">
              <a16:creationId xmlns:a16="http://schemas.microsoft.com/office/drawing/2014/main" id="{00000000-0008-0000-0200-0000B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1" name="Picture 5">
          <a:extLst>
            <a:ext uri="{FF2B5EF4-FFF2-40B4-BE49-F238E27FC236}">
              <a16:creationId xmlns:a16="http://schemas.microsoft.com/office/drawing/2014/main" id="{00000000-0008-0000-0200-0000B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2" name="Picture 5">
          <a:extLst>
            <a:ext uri="{FF2B5EF4-FFF2-40B4-BE49-F238E27FC236}">
              <a16:creationId xmlns:a16="http://schemas.microsoft.com/office/drawing/2014/main" id="{00000000-0008-0000-0200-0000B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3" name="Picture 5">
          <a:extLst>
            <a:ext uri="{FF2B5EF4-FFF2-40B4-BE49-F238E27FC236}">
              <a16:creationId xmlns:a16="http://schemas.microsoft.com/office/drawing/2014/main" id="{00000000-0008-0000-0200-0000B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4" name="Picture 5">
          <a:extLst>
            <a:ext uri="{FF2B5EF4-FFF2-40B4-BE49-F238E27FC236}">
              <a16:creationId xmlns:a16="http://schemas.microsoft.com/office/drawing/2014/main" id="{00000000-0008-0000-0200-0000B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5" name="Picture 5">
          <a:extLst>
            <a:ext uri="{FF2B5EF4-FFF2-40B4-BE49-F238E27FC236}">
              <a16:creationId xmlns:a16="http://schemas.microsoft.com/office/drawing/2014/main" id="{00000000-0008-0000-0200-0000B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6" name="Picture 5">
          <a:extLst>
            <a:ext uri="{FF2B5EF4-FFF2-40B4-BE49-F238E27FC236}">
              <a16:creationId xmlns:a16="http://schemas.microsoft.com/office/drawing/2014/main" id="{00000000-0008-0000-0200-0000B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7" name="Picture 5">
          <a:extLst>
            <a:ext uri="{FF2B5EF4-FFF2-40B4-BE49-F238E27FC236}">
              <a16:creationId xmlns:a16="http://schemas.microsoft.com/office/drawing/2014/main" id="{00000000-0008-0000-0200-0000B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8" name="Picture 5">
          <a:extLst>
            <a:ext uri="{FF2B5EF4-FFF2-40B4-BE49-F238E27FC236}">
              <a16:creationId xmlns:a16="http://schemas.microsoft.com/office/drawing/2014/main" id="{00000000-0008-0000-0200-0000B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9" name="Picture 5">
          <a:extLst>
            <a:ext uri="{FF2B5EF4-FFF2-40B4-BE49-F238E27FC236}">
              <a16:creationId xmlns:a16="http://schemas.microsoft.com/office/drawing/2014/main" id="{00000000-0008-0000-0200-0000B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0" name="Picture 5">
          <a:extLst>
            <a:ext uri="{FF2B5EF4-FFF2-40B4-BE49-F238E27FC236}">
              <a16:creationId xmlns:a16="http://schemas.microsoft.com/office/drawing/2014/main" id="{00000000-0008-0000-0200-0000B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1" name="Picture 5">
          <a:extLst>
            <a:ext uri="{FF2B5EF4-FFF2-40B4-BE49-F238E27FC236}">
              <a16:creationId xmlns:a16="http://schemas.microsoft.com/office/drawing/2014/main" id="{00000000-0008-0000-0200-0000B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2" name="Picture 5">
          <a:extLst>
            <a:ext uri="{FF2B5EF4-FFF2-40B4-BE49-F238E27FC236}">
              <a16:creationId xmlns:a16="http://schemas.microsoft.com/office/drawing/2014/main" id="{00000000-0008-0000-0200-0000B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3" name="Picture 5">
          <a:extLst>
            <a:ext uri="{FF2B5EF4-FFF2-40B4-BE49-F238E27FC236}">
              <a16:creationId xmlns:a16="http://schemas.microsoft.com/office/drawing/2014/main" id="{00000000-0008-0000-0200-0000B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4" name="Picture 5">
          <a:extLst>
            <a:ext uri="{FF2B5EF4-FFF2-40B4-BE49-F238E27FC236}">
              <a16:creationId xmlns:a16="http://schemas.microsoft.com/office/drawing/2014/main" id="{00000000-0008-0000-0200-0000B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5" name="Picture 5">
          <a:extLst>
            <a:ext uri="{FF2B5EF4-FFF2-40B4-BE49-F238E27FC236}">
              <a16:creationId xmlns:a16="http://schemas.microsoft.com/office/drawing/2014/main" id="{00000000-0008-0000-0200-0000B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6" name="Picture 5">
          <a:extLst>
            <a:ext uri="{FF2B5EF4-FFF2-40B4-BE49-F238E27FC236}">
              <a16:creationId xmlns:a16="http://schemas.microsoft.com/office/drawing/2014/main" id="{00000000-0008-0000-0200-0000C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7" name="Picture 5">
          <a:extLst>
            <a:ext uri="{FF2B5EF4-FFF2-40B4-BE49-F238E27FC236}">
              <a16:creationId xmlns:a16="http://schemas.microsoft.com/office/drawing/2014/main" id="{00000000-0008-0000-0200-0000C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8" name="Picture 5">
          <a:extLst>
            <a:ext uri="{FF2B5EF4-FFF2-40B4-BE49-F238E27FC236}">
              <a16:creationId xmlns:a16="http://schemas.microsoft.com/office/drawing/2014/main" id="{00000000-0008-0000-0200-0000C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9" name="Picture 5">
          <a:extLst>
            <a:ext uri="{FF2B5EF4-FFF2-40B4-BE49-F238E27FC236}">
              <a16:creationId xmlns:a16="http://schemas.microsoft.com/office/drawing/2014/main" id="{00000000-0008-0000-0200-0000C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0" name="Picture 5">
          <a:extLst>
            <a:ext uri="{FF2B5EF4-FFF2-40B4-BE49-F238E27FC236}">
              <a16:creationId xmlns:a16="http://schemas.microsoft.com/office/drawing/2014/main" id="{00000000-0008-0000-0200-0000C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1" name="Picture 5">
          <a:extLst>
            <a:ext uri="{FF2B5EF4-FFF2-40B4-BE49-F238E27FC236}">
              <a16:creationId xmlns:a16="http://schemas.microsoft.com/office/drawing/2014/main" id="{00000000-0008-0000-0200-0000C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2" name="Picture 5">
          <a:extLst>
            <a:ext uri="{FF2B5EF4-FFF2-40B4-BE49-F238E27FC236}">
              <a16:creationId xmlns:a16="http://schemas.microsoft.com/office/drawing/2014/main" id="{00000000-0008-0000-0200-0000C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3" name="Picture 5">
          <a:extLst>
            <a:ext uri="{FF2B5EF4-FFF2-40B4-BE49-F238E27FC236}">
              <a16:creationId xmlns:a16="http://schemas.microsoft.com/office/drawing/2014/main" id="{00000000-0008-0000-0200-0000C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4" name="Picture 5">
          <a:extLst>
            <a:ext uri="{FF2B5EF4-FFF2-40B4-BE49-F238E27FC236}">
              <a16:creationId xmlns:a16="http://schemas.microsoft.com/office/drawing/2014/main" id="{00000000-0008-0000-0200-0000C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5" name="Picture 5">
          <a:extLst>
            <a:ext uri="{FF2B5EF4-FFF2-40B4-BE49-F238E27FC236}">
              <a16:creationId xmlns:a16="http://schemas.microsoft.com/office/drawing/2014/main" id="{00000000-0008-0000-0200-0000C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6" name="Picture 5">
          <a:extLst>
            <a:ext uri="{FF2B5EF4-FFF2-40B4-BE49-F238E27FC236}">
              <a16:creationId xmlns:a16="http://schemas.microsoft.com/office/drawing/2014/main" id="{00000000-0008-0000-0200-0000C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7" name="Picture 5">
          <a:extLst>
            <a:ext uri="{FF2B5EF4-FFF2-40B4-BE49-F238E27FC236}">
              <a16:creationId xmlns:a16="http://schemas.microsoft.com/office/drawing/2014/main" id="{00000000-0008-0000-0200-0000C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8" name="Picture 5">
          <a:extLst>
            <a:ext uri="{FF2B5EF4-FFF2-40B4-BE49-F238E27FC236}">
              <a16:creationId xmlns:a16="http://schemas.microsoft.com/office/drawing/2014/main" id="{00000000-0008-0000-0200-0000C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9" name="Picture 5">
          <a:extLst>
            <a:ext uri="{FF2B5EF4-FFF2-40B4-BE49-F238E27FC236}">
              <a16:creationId xmlns:a16="http://schemas.microsoft.com/office/drawing/2014/main" id="{00000000-0008-0000-0200-0000C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0" name="Picture 5">
          <a:extLst>
            <a:ext uri="{FF2B5EF4-FFF2-40B4-BE49-F238E27FC236}">
              <a16:creationId xmlns:a16="http://schemas.microsoft.com/office/drawing/2014/main" id="{00000000-0008-0000-0200-0000C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1" name="Picture 5">
          <a:extLst>
            <a:ext uri="{FF2B5EF4-FFF2-40B4-BE49-F238E27FC236}">
              <a16:creationId xmlns:a16="http://schemas.microsoft.com/office/drawing/2014/main" id="{00000000-0008-0000-0200-0000C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2" name="Picture 5">
          <a:extLst>
            <a:ext uri="{FF2B5EF4-FFF2-40B4-BE49-F238E27FC236}">
              <a16:creationId xmlns:a16="http://schemas.microsoft.com/office/drawing/2014/main" id="{00000000-0008-0000-0200-0000D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3" name="Picture 5">
          <a:extLst>
            <a:ext uri="{FF2B5EF4-FFF2-40B4-BE49-F238E27FC236}">
              <a16:creationId xmlns:a16="http://schemas.microsoft.com/office/drawing/2014/main" id="{00000000-0008-0000-0200-0000D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4" name="Picture 5">
          <a:extLst>
            <a:ext uri="{FF2B5EF4-FFF2-40B4-BE49-F238E27FC236}">
              <a16:creationId xmlns:a16="http://schemas.microsoft.com/office/drawing/2014/main" id="{00000000-0008-0000-0200-0000D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5" name="Picture 5">
          <a:extLst>
            <a:ext uri="{FF2B5EF4-FFF2-40B4-BE49-F238E27FC236}">
              <a16:creationId xmlns:a16="http://schemas.microsoft.com/office/drawing/2014/main" id="{00000000-0008-0000-0200-0000D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6" name="Picture 5">
          <a:extLst>
            <a:ext uri="{FF2B5EF4-FFF2-40B4-BE49-F238E27FC236}">
              <a16:creationId xmlns:a16="http://schemas.microsoft.com/office/drawing/2014/main" id="{00000000-0008-0000-0200-0000D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7" name="Picture 5">
          <a:extLst>
            <a:ext uri="{FF2B5EF4-FFF2-40B4-BE49-F238E27FC236}">
              <a16:creationId xmlns:a16="http://schemas.microsoft.com/office/drawing/2014/main" id="{00000000-0008-0000-0200-0000D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8" name="Picture 5">
          <a:extLst>
            <a:ext uri="{FF2B5EF4-FFF2-40B4-BE49-F238E27FC236}">
              <a16:creationId xmlns:a16="http://schemas.microsoft.com/office/drawing/2014/main" id="{00000000-0008-0000-0200-0000D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9" name="Picture 5">
          <a:extLst>
            <a:ext uri="{FF2B5EF4-FFF2-40B4-BE49-F238E27FC236}">
              <a16:creationId xmlns:a16="http://schemas.microsoft.com/office/drawing/2014/main" id="{00000000-0008-0000-0200-0000D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0" name="Picture 5">
          <a:extLst>
            <a:ext uri="{FF2B5EF4-FFF2-40B4-BE49-F238E27FC236}">
              <a16:creationId xmlns:a16="http://schemas.microsoft.com/office/drawing/2014/main" id="{00000000-0008-0000-0200-0000D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1" name="Picture 5">
          <a:extLst>
            <a:ext uri="{FF2B5EF4-FFF2-40B4-BE49-F238E27FC236}">
              <a16:creationId xmlns:a16="http://schemas.microsoft.com/office/drawing/2014/main" id="{00000000-0008-0000-0200-0000D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2" name="Picture 5">
          <a:extLst>
            <a:ext uri="{FF2B5EF4-FFF2-40B4-BE49-F238E27FC236}">
              <a16:creationId xmlns:a16="http://schemas.microsoft.com/office/drawing/2014/main" id="{00000000-0008-0000-0200-0000D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3" name="Picture 5">
          <a:extLst>
            <a:ext uri="{FF2B5EF4-FFF2-40B4-BE49-F238E27FC236}">
              <a16:creationId xmlns:a16="http://schemas.microsoft.com/office/drawing/2014/main" id="{00000000-0008-0000-0200-0000D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4" name="Picture 5">
          <a:extLst>
            <a:ext uri="{FF2B5EF4-FFF2-40B4-BE49-F238E27FC236}">
              <a16:creationId xmlns:a16="http://schemas.microsoft.com/office/drawing/2014/main" id="{00000000-0008-0000-0200-0000D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5" name="Picture 5">
          <a:extLst>
            <a:ext uri="{FF2B5EF4-FFF2-40B4-BE49-F238E27FC236}">
              <a16:creationId xmlns:a16="http://schemas.microsoft.com/office/drawing/2014/main" id="{00000000-0008-0000-0200-0000D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6" name="Picture 5">
          <a:extLst>
            <a:ext uri="{FF2B5EF4-FFF2-40B4-BE49-F238E27FC236}">
              <a16:creationId xmlns:a16="http://schemas.microsoft.com/office/drawing/2014/main" id="{00000000-0008-0000-0200-0000D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7" name="Picture 5">
          <a:extLst>
            <a:ext uri="{FF2B5EF4-FFF2-40B4-BE49-F238E27FC236}">
              <a16:creationId xmlns:a16="http://schemas.microsoft.com/office/drawing/2014/main" id="{00000000-0008-0000-0200-0000D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8" name="Picture 5">
          <a:extLst>
            <a:ext uri="{FF2B5EF4-FFF2-40B4-BE49-F238E27FC236}">
              <a16:creationId xmlns:a16="http://schemas.microsoft.com/office/drawing/2014/main" id="{00000000-0008-0000-0200-0000E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9" name="Picture 5">
          <a:extLst>
            <a:ext uri="{FF2B5EF4-FFF2-40B4-BE49-F238E27FC236}">
              <a16:creationId xmlns:a16="http://schemas.microsoft.com/office/drawing/2014/main" id="{00000000-0008-0000-0200-0000E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0" name="Picture 5">
          <a:extLst>
            <a:ext uri="{FF2B5EF4-FFF2-40B4-BE49-F238E27FC236}">
              <a16:creationId xmlns:a16="http://schemas.microsoft.com/office/drawing/2014/main" id="{00000000-0008-0000-0200-0000E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1" name="Picture 5">
          <a:extLst>
            <a:ext uri="{FF2B5EF4-FFF2-40B4-BE49-F238E27FC236}">
              <a16:creationId xmlns:a16="http://schemas.microsoft.com/office/drawing/2014/main" id="{00000000-0008-0000-0200-0000E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2" name="Picture 5">
          <a:extLst>
            <a:ext uri="{FF2B5EF4-FFF2-40B4-BE49-F238E27FC236}">
              <a16:creationId xmlns:a16="http://schemas.microsoft.com/office/drawing/2014/main" id="{00000000-0008-0000-0200-0000E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3" name="Picture 5">
          <a:extLst>
            <a:ext uri="{FF2B5EF4-FFF2-40B4-BE49-F238E27FC236}">
              <a16:creationId xmlns:a16="http://schemas.microsoft.com/office/drawing/2014/main" id="{00000000-0008-0000-0200-0000E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4" name="Picture 5">
          <a:extLst>
            <a:ext uri="{FF2B5EF4-FFF2-40B4-BE49-F238E27FC236}">
              <a16:creationId xmlns:a16="http://schemas.microsoft.com/office/drawing/2014/main" id="{00000000-0008-0000-0200-0000E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5" name="Picture 5">
          <a:extLst>
            <a:ext uri="{FF2B5EF4-FFF2-40B4-BE49-F238E27FC236}">
              <a16:creationId xmlns:a16="http://schemas.microsoft.com/office/drawing/2014/main" id="{00000000-0008-0000-0200-0000E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6" name="Picture 5">
          <a:extLst>
            <a:ext uri="{FF2B5EF4-FFF2-40B4-BE49-F238E27FC236}">
              <a16:creationId xmlns:a16="http://schemas.microsoft.com/office/drawing/2014/main" id="{00000000-0008-0000-0200-0000E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7" name="Picture 5">
          <a:extLst>
            <a:ext uri="{FF2B5EF4-FFF2-40B4-BE49-F238E27FC236}">
              <a16:creationId xmlns:a16="http://schemas.microsoft.com/office/drawing/2014/main" id="{00000000-0008-0000-0200-0000E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8" name="Picture 5">
          <a:extLst>
            <a:ext uri="{FF2B5EF4-FFF2-40B4-BE49-F238E27FC236}">
              <a16:creationId xmlns:a16="http://schemas.microsoft.com/office/drawing/2014/main" id="{00000000-0008-0000-0200-0000E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9" name="Picture 5">
          <a:extLst>
            <a:ext uri="{FF2B5EF4-FFF2-40B4-BE49-F238E27FC236}">
              <a16:creationId xmlns:a16="http://schemas.microsoft.com/office/drawing/2014/main" id="{00000000-0008-0000-0200-0000E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60" name="Picture 5">
          <a:extLst>
            <a:ext uri="{FF2B5EF4-FFF2-40B4-BE49-F238E27FC236}">
              <a16:creationId xmlns:a16="http://schemas.microsoft.com/office/drawing/2014/main" id="{00000000-0008-0000-0200-0000E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61" name="Picture 5">
          <a:extLst>
            <a:ext uri="{FF2B5EF4-FFF2-40B4-BE49-F238E27FC236}">
              <a16:creationId xmlns:a16="http://schemas.microsoft.com/office/drawing/2014/main" id="{00000000-0008-0000-0200-0000E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3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3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3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3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3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3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300-00000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00000000-0008-0000-0300-00000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0300-00000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00000000-0008-0000-0300-00000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00000000-0008-0000-0300-00000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00000000-0008-0000-0300-00000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00000000-0008-0000-0300-00000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00000000-0008-0000-0300-00001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" name="Picture 5">
          <a:extLst>
            <a:ext uri="{FF2B5EF4-FFF2-40B4-BE49-F238E27FC236}">
              <a16:creationId xmlns:a16="http://schemas.microsoft.com/office/drawing/2014/main" id="{00000000-0008-0000-0300-00001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00000000-0008-0000-0300-00001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" name="Picture 5">
          <a:extLst>
            <a:ext uri="{FF2B5EF4-FFF2-40B4-BE49-F238E27FC236}">
              <a16:creationId xmlns:a16="http://schemas.microsoft.com/office/drawing/2014/main" id="{00000000-0008-0000-0300-00001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300-00001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" name="Picture 5">
          <a:extLst>
            <a:ext uri="{FF2B5EF4-FFF2-40B4-BE49-F238E27FC236}">
              <a16:creationId xmlns:a16="http://schemas.microsoft.com/office/drawing/2014/main" id="{00000000-0008-0000-0300-00001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00000000-0008-0000-0300-00001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" name="Picture 5">
          <a:extLst>
            <a:ext uri="{FF2B5EF4-FFF2-40B4-BE49-F238E27FC236}">
              <a16:creationId xmlns:a16="http://schemas.microsoft.com/office/drawing/2014/main" id="{00000000-0008-0000-0300-00001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id="{00000000-0008-0000-0300-00001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" name="Picture 5">
          <a:extLst>
            <a:ext uri="{FF2B5EF4-FFF2-40B4-BE49-F238E27FC236}">
              <a16:creationId xmlns:a16="http://schemas.microsoft.com/office/drawing/2014/main" id="{00000000-0008-0000-0300-00001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0000000-0008-0000-0300-00001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" name="Picture 5">
          <a:extLst>
            <a:ext uri="{FF2B5EF4-FFF2-40B4-BE49-F238E27FC236}">
              <a16:creationId xmlns:a16="http://schemas.microsoft.com/office/drawing/2014/main" id="{00000000-0008-0000-0300-00001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00000000-0008-0000-0300-00001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" name="Picture 5">
          <a:extLst>
            <a:ext uri="{FF2B5EF4-FFF2-40B4-BE49-F238E27FC236}">
              <a16:creationId xmlns:a16="http://schemas.microsoft.com/office/drawing/2014/main" id="{00000000-0008-0000-0300-00001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300-00001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00000000-0008-0000-0300-00001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" name="Picture 5">
          <a:extLst>
            <a:ext uri="{FF2B5EF4-FFF2-40B4-BE49-F238E27FC236}">
              <a16:creationId xmlns:a16="http://schemas.microsoft.com/office/drawing/2014/main" id="{00000000-0008-0000-0300-00002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" name="Picture 5">
          <a:extLst>
            <a:ext uri="{FF2B5EF4-FFF2-40B4-BE49-F238E27FC236}">
              <a16:creationId xmlns:a16="http://schemas.microsoft.com/office/drawing/2014/main" id="{00000000-0008-0000-0300-00002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" name="Picture 5">
          <a:extLst>
            <a:ext uri="{FF2B5EF4-FFF2-40B4-BE49-F238E27FC236}">
              <a16:creationId xmlns:a16="http://schemas.microsoft.com/office/drawing/2014/main" id="{00000000-0008-0000-0300-00002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id="{00000000-0008-0000-0300-00002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id="{00000000-0008-0000-0300-00002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id="{00000000-0008-0000-0300-00002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" name="Picture 5">
          <a:extLst>
            <a:ext uri="{FF2B5EF4-FFF2-40B4-BE49-F238E27FC236}">
              <a16:creationId xmlns:a16="http://schemas.microsoft.com/office/drawing/2014/main" id="{00000000-0008-0000-0300-00002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" name="Picture 5">
          <a:extLst>
            <a:ext uri="{FF2B5EF4-FFF2-40B4-BE49-F238E27FC236}">
              <a16:creationId xmlns:a16="http://schemas.microsoft.com/office/drawing/2014/main" id="{00000000-0008-0000-0300-00002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" name="Picture 5">
          <a:extLst>
            <a:ext uri="{FF2B5EF4-FFF2-40B4-BE49-F238E27FC236}">
              <a16:creationId xmlns:a16="http://schemas.microsoft.com/office/drawing/2014/main" id="{00000000-0008-0000-0300-00002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" name="Picture 5">
          <a:extLst>
            <a:ext uri="{FF2B5EF4-FFF2-40B4-BE49-F238E27FC236}">
              <a16:creationId xmlns:a16="http://schemas.microsoft.com/office/drawing/2014/main" id="{00000000-0008-0000-0300-00002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id="{00000000-0008-0000-0300-00002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" name="Picture 5">
          <a:extLst>
            <a:ext uri="{FF2B5EF4-FFF2-40B4-BE49-F238E27FC236}">
              <a16:creationId xmlns:a16="http://schemas.microsoft.com/office/drawing/2014/main" id="{00000000-0008-0000-0300-00002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" name="Picture 5">
          <a:extLst>
            <a:ext uri="{FF2B5EF4-FFF2-40B4-BE49-F238E27FC236}">
              <a16:creationId xmlns:a16="http://schemas.microsoft.com/office/drawing/2014/main" id="{00000000-0008-0000-0300-00002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" name="Picture 5">
          <a:extLst>
            <a:ext uri="{FF2B5EF4-FFF2-40B4-BE49-F238E27FC236}">
              <a16:creationId xmlns:a16="http://schemas.microsoft.com/office/drawing/2014/main" id="{00000000-0008-0000-0300-00002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" name="Picture 5">
          <a:extLst>
            <a:ext uri="{FF2B5EF4-FFF2-40B4-BE49-F238E27FC236}">
              <a16:creationId xmlns:a16="http://schemas.microsoft.com/office/drawing/2014/main" id="{00000000-0008-0000-0300-00002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" name="Picture 5">
          <a:extLst>
            <a:ext uri="{FF2B5EF4-FFF2-40B4-BE49-F238E27FC236}">
              <a16:creationId xmlns:a16="http://schemas.microsoft.com/office/drawing/2014/main" id="{00000000-0008-0000-0300-00002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" name="Picture 5">
          <a:extLst>
            <a:ext uri="{FF2B5EF4-FFF2-40B4-BE49-F238E27FC236}">
              <a16:creationId xmlns:a16="http://schemas.microsoft.com/office/drawing/2014/main" id="{00000000-0008-0000-0300-00003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" name="Picture 5">
          <a:extLst>
            <a:ext uri="{FF2B5EF4-FFF2-40B4-BE49-F238E27FC236}">
              <a16:creationId xmlns:a16="http://schemas.microsoft.com/office/drawing/2014/main" id="{00000000-0008-0000-0300-00003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" name="Picture 5">
          <a:extLst>
            <a:ext uri="{FF2B5EF4-FFF2-40B4-BE49-F238E27FC236}">
              <a16:creationId xmlns:a16="http://schemas.microsoft.com/office/drawing/2014/main" id="{00000000-0008-0000-0300-00003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" name="Picture 5">
          <a:extLst>
            <a:ext uri="{FF2B5EF4-FFF2-40B4-BE49-F238E27FC236}">
              <a16:creationId xmlns:a16="http://schemas.microsoft.com/office/drawing/2014/main" id="{00000000-0008-0000-0300-00003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" name="Picture 5">
          <a:extLst>
            <a:ext uri="{FF2B5EF4-FFF2-40B4-BE49-F238E27FC236}">
              <a16:creationId xmlns:a16="http://schemas.microsoft.com/office/drawing/2014/main" id="{00000000-0008-0000-0300-00003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" name="Picture 5">
          <a:extLst>
            <a:ext uri="{FF2B5EF4-FFF2-40B4-BE49-F238E27FC236}">
              <a16:creationId xmlns:a16="http://schemas.microsoft.com/office/drawing/2014/main" id="{00000000-0008-0000-0300-00003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" name="Picture 5">
          <a:extLst>
            <a:ext uri="{FF2B5EF4-FFF2-40B4-BE49-F238E27FC236}">
              <a16:creationId xmlns:a16="http://schemas.microsoft.com/office/drawing/2014/main" id="{00000000-0008-0000-0300-00003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" name="Picture 5">
          <a:extLst>
            <a:ext uri="{FF2B5EF4-FFF2-40B4-BE49-F238E27FC236}">
              <a16:creationId xmlns:a16="http://schemas.microsoft.com/office/drawing/2014/main" id="{00000000-0008-0000-0300-00003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" name="Picture 5">
          <a:extLst>
            <a:ext uri="{FF2B5EF4-FFF2-40B4-BE49-F238E27FC236}">
              <a16:creationId xmlns:a16="http://schemas.microsoft.com/office/drawing/2014/main" id="{00000000-0008-0000-0300-00003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" name="Picture 5">
          <a:extLst>
            <a:ext uri="{FF2B5EF4-FFF2-40B4-BE49-F238E27FC236}">
              <a16:creationId xmlns:a16="http://schemas.microsoft.com/office/drawing/2014/main" id="{00000000-0008-0000-0300-00003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" name="Picture 5">
          <a:extLst>
            <a:ext uri="{FF2B5EF4-FFF2-40B4-BE49-F238E27FC236}">
              <a16:creationId xmlns:a16="http://schemas.microsoft.com/office/drawing/2014/main" id="{00000000-0008-0000-0300-00003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" name="Picture 5">
          <a:extLst>
            <a:ext uri="{FF2B5EF4-FFF2-40B4-BE49-F238E27FC236}">
              <a16:creationId xmlns:a16="http://schemas.microsoft.com/office/drawing/2014/main" id="{00000000-0008-0000-0300-00003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id="{00000000-0008-0000-0300-00003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" name="Picture 5">
          <a:extLst>
            <a:ext uri="{FF2B5EF4-FFF2-40B4-BE49-F238E27FC236}">
              <a16:creationId xmlns:a16="http://schemas.microsoft.com/office/drawing/2014/main" id="{00000000-0008-0000-0300-00003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" name="Picture 5">
          <a:extLst>
            <a:ext uri="{FF2B5EF4-FFF2-40B4-BE49-F238E27FC236}">
              <a16:creationId xmlns:a16="http://schemas.microsoft.com/office/drawing/2014/main" id="{00000000-0008-0000-0300-00003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" name="Picture 5">
          <a:extLst>
            <a:ext uri="{FF2B5EF4-FFF2-40B4-BE49-F238E27FC236}">
              <a16:creationId xmlns:a16="http://schemas.microsoft.com/office/drawing/2014/main" id="{00000000-0008-0000-0300-00003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" name="Picture 5">
          <a:extLst>
            <a:ext uri="{FF2B5EF4-FFF2-40B4-BE49-F238E27FC236}">
              <a16:creationId xmlns:a16="http://schemas.microsoft.com/office/drawing/2014/main" id="{00000000-0008-0000-0300-00004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00000000-0008-0000-0300-00004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" name="Picture 5">
          <a:extLst>
            <a:ext uri="{FF2B5EF4-FFF2-40B4-BE49-F238E27FC236}">
              <a16:creationId xmlns:a16="http://schemas.microsoft.com/office/drawing/2014/main" id="{00000000-0008-0000-0300-00004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" name="Picture 5">
          <a:extLst>
            <a:ext uri="{FF2B5EF4-FFF2-40B4-BE49-F238E27FC236}">
              <a16:creationId xmlns:a16="http://schemas.microsoft.com/office/drawing/2014/main" id="{00000000-0008-0000-0300-00004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" name="Picture 5">
          <a:extLst>
            <a:ext uri="{FF2B5EF4-FFF2-40B4-BE49-F238E27FC236}">
              <a16:creationId xmlns:a16="http://schemas.microsoft.com/office/drawing/2014/main" id="{00000000-0008-0000-0300-00004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" name="Picture 5">
          <a:extLst>
            <a:ext uri="{FF2B5EF4-FFF2-40B4-BE49-F238E27FC236}">
              <a16:creationId xmlns:a16="http://schemas.microsoft.com/office/drawing/2014/main" id="{00000000-0008-0000-0300-00004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" name="Picture 5">
          <a:extLst>
            <a:ext uri="{FF2B5EF4-FFF2-40B4-BE49-F238E27FC236}">
              <a16:creationId xmlns:a16="http://schemas.microsoft.com/office/drawing/2014/main" id="{00000000-0008-0000-0300-00004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" name="Picture 5">
          <a:extLst>
            <a:ext uri="{FF2B5EF4-FFF2-40B4-BE49-F238E27FC236}">
              <a16:creationId xmlns:a16="http://schemas.microsoft.com/office/drawing/2014/main" id="{00000000-0008-0000-0300-00004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" name="Picture 5">
          <a:extLst>
            <a:ext uri="{FF2B5EF4-FFF2-40B4-BE49-F238E27FC236}">
              <a16:creationId xmlns:a16="http://schemas.microsoft.com/office/drawing/2014/main" id="{00000000-0008-0000-0300-00004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" name="Picture 5">
          <a:extLst>
            <a:ext uri="{FF2B5EF4-FFF2-40B4-BE49-F238E27FC236}">
              <a16:creationId xmlns:a16="http://schemas.microsoft.com/office/drawing/2014/main" id="{00000000-0008-0000-0300-00004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" name="Picture 5">
          <a:extLst>
            <a:ext uri="{FF2B5EF4-FFF2-40B4-BE49-F238E27FC236}">
              <a16:creationId xmlns:a16="http://schemas.microsoft.com/office/drawing/2014/main" id="{00000000-0008-0000-0300-00004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" name="Picture 5">
          <a:extLst>
            <a:ext uri="{FF2B5EF4-FFF2-40B4-BE49-F238E27FC236}">
              <a16:creationId xmlns:a16="http://schemas.microsoft.com/office/drawing/2014/main" id="{00000000-0008-0000-0300-00004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" name="Picture 5">
          <a:extLst>
            <a:ext uri="{FF2B5EF4-FFF2-40B4-BE49-F238E27FC236}">
              <a16:creationId xmlns:a16="http://schemas.microsoft.com/office/drawing/2014/main" id="{00000000-0008-0000-0300-00004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" name="Picture 5">
          <a:extLst>
            <a:ext uri="{FF2B5EF4-FFF2-40B4-BE49-F238E27FC236}">
              <a16:creationId xmlns:a16="http://schemas.microsoft.com/office/drawing/2014/main" id="{00000000-0008-0000-0300-00004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" name="Picture 5">
          <a:extLst>
            <a:ext uri="{FF2B5EF4-FFF2-40B4-BE49-F238E27FC236}">
              <a16:creationId xmlns:a16="http://schemas.microsoft.com/office/drawing/2014/main" id="{00000000-0008-0000-0300-00004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" name="Picture 5">
          <a:extLst>
            <a:ext uri="{FF2B5EF4-FFF2-40B4-BE49-F238E27FC236}">
              <a16:creationId xmlns:a16="http://schemas.microsoft.com/office/drawing/2014/main" id="{00000000-0008-0000-0300-00004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" name="Picture 5">
          <a:extLst>
            <a:ext uri="{FF2B5EF4-FFF2-40B4-BE49-F238E27FC236}">
              <a16:creationId xmlns:a16="http://schemas.microsoft.com/office/drawing/2014/main" id="{00000000-0008-0000-0300-00005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" name="Picture 5">
          <a:extLst>
            <a:ext uri="{FF2B5EF4-FFF2-40B4-BE49-F238E27FC236}">
              <a16:creationId xmlns:a16="http://schemas.microsoft.com/office/drawing/2014/main" id="{00000000-0008-0000-0300-00005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" name="Picture 5">
          <a:extLst>
            <a:ext uri="{FF2B5EF4-FFF2-40B4-BE49-F238E27FC236}">
              <a16:creationId xmlns:a16="http://schemas.microsoft.com/office/drawing/2014/main" id="{00000000-0008-0000-0300-00005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" name="Picture 5">
          <a:extLst>
            <a:ext uri="{FF2B5EF4-FFF2-40B4-BE49-F238E27FC236}">
              <a16:creationId xmlns:a16="http://schemas.microsoft.com/office/drawing/2014/main" id="{00000000-0008-0000-0300-00005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" name="Picture 5">
          <a:extLst>
            <a:ext uri="{FF2B5EF4-FFF2-40B4-BE49-F238E27FC236}">
              <a16:creationId xmlns:a16="http://schemas.microsoft.com/office/drawing/2014/main" id="{00000000-0008-0000-0300-00005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" name="Picture 5">
          <a:extLst>
            <a:ext uri="{FF2B5EF4-FFF2-40B4-BE49-F238E27FC236}">
              <a16:creationId xmlns:a16="http://schemas.microsoft.com/office/drawing/2014/main" id="{00000000-0008-0000-0300-00005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" name="Picture 5">
          <a:extLst>
            <a:ext uri="{FF2B5EF4-FFF2-40B4-BE49-F238E27FC236}">
              <a16:creationId xmlns:a16="http://schemas.microsoft.com/office/drawing/2014/main" id="{00000000-0008-0000-0300-00005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" name="Picture 5">
          <a:extLst>
            <a:ext uri="{FF2B5EF4-FFF2-40B4-BE49-F238E27FC236}">
              <a16:creationId xmlns:a16="http://schemas.microsoft.com/office/drawing/2014/main" id="{00000000-0008-0000-0300-00005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" name="Picture 5">
          <a:extLst>
            <a:ext uri="{FF2B5EF4-FFF2-40B4-BE49-F238E27FC236}">
              <a16:creationId xmlns:a16="http://schemas.microsoft.com/office/drawing/2014/main" id="{00000000-0008-0000-0300-00005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" name="Picture 5">
          <a:extLst>
            <a:ext uri="{FF2B5EF4-FFF2-40B4-BE49-F238E27FC236}">
              <a16:creationId xmlns:a16="http://schemas.microsoft.com/office/drawing/2014/main" id="{00000000-0008-0000-0300-00005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" name="Picture 5">
          <a:extLst>
            <a:ext uri="{FF2B5EF4-FFF2-40B4-BE49-F238E27FC236}">
              <a16:creationId xmlns:a16="http://schemas.microsoft.com/office/drawing/2014/main" id="{00000000-0008-0000-0300-00005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" name="Picture 5">
          <a:extLst>
            <a:ext uri="{FF2B5EF4-FFF2-40B4-BE49-F238E27FC236}">
              <a16:creationId xmlns:a16="http://schemas.microsoft.com/office/drawing/2014/main" id="{00000000-0008-0000-0300-00005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" name="Picture 5">
          <a:extLst>
            <a:ext uri="{FF2B5EF4-FFF2-40B4-BE49-F238E27FC236}">
              <a16:creationId xmlns:a16="http://schemas.microsoft.com/office/drawing/2014/main" id="{00000000-0008-0000-0300-00005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" name="Picture 5">
          <a:extLst>
            <a:ext uri="{FF2B5EF4-FFF2-40B4-BE49-F238E27FC236}">
              <a16:creationId xmlns:a16="http://schemas.microsoft.com/office/drawing/2014/main" id="{00000000-0008-0000-0300-00005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" name="Picture 5">
          <a:extLst>
            <a:ext uri="{FF2B5EF4-FFF2-40B4-BE49-F238E27FC236}">
              <a16:creationId xmlns:a16="http://schemas.microsoft.com/office/drawing/2014/main" id="{00000000-0008-0000-0300-00005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00000000-0008-0000-0300-00005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" name="Picture 5">
          <a:extLst>
            <a:ext uri="{FF2B5EF4-FFF2-40B4-BE49-F238E27FC236}">
              <a16:creationId xmlns:a16="http://schemas.microsoft.com/office/drawing/2014/main" id="{00000000-0008-0000-0300-00006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" name="Picture 5">
          <a:extLst>
            <a:ext uri="{FF2B5EF4-FFF2-40B4-BE49-F238E27FC236}">
              <a16:creationId xmlns:a16="http://schemas.microsoft.com/office/drawing/2014/main" id="{00000000-0008-0000-0300-00006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" name="Picture 5">
          <a:extLst>
            <a:ext uri="{FF2B5EF4-FFF2-40B4-BE49-F238E27FC236}">
              <a16:creationId xmlns:a16="http://schemas.microsoft.com/office/drawing/2014/main" id="{00000000-0008-0000-0300-00006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" name="Picture 5">
          <a:extLst>
            <a:ext uri="{FF2B5EF4-FFF2-40B4-BE49-F238E27FC236}">
              <a16:creationId xmlns:a16="http://schemas.microsoft.com/office/drawing/2014/main" id="{00000000-0008-0000-0300-00006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" name="Picture 5">
          <a:extLst>
            <a:ext uri="{FF2B5EF4-FFF2-40B4-BE49-F238E27FC236}">
              <a16:creationId xmlns:a16="http://schemas.microsoft.com/office/drawing/2014/main" id="{00000000-0008-0000-0300-00006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" name="Picture 5">
          <a:extLst>
            <a:ext uri="{FF2B5EF4-FFF2-40B4-BE49-F238E27FC236}">
              <a16:creationId xmlns:a16="http://schemas.microsoft.com/office/drawing/2014/main" id="{00000000-0008-0000-0300-00006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" name="Picture 5">
          <a:extLst>
            <a:ext uri="{FF2B5EF4-FFF2-40B4-BE49-F238E27FC236}">
              <a16:creationId xmlns:a16="http://schemas.microsoft.com/office/drawing/2014/main" id="{00000000-0008-0000-0300-00006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" name="Picture 5">
          <a:extLst>
            <a:ext uri="{FF2B5EF4-FFF2-40B4-BE49-F238E27FC236}">
              <a16:creationId xmlns:a16="http://schemas.microsoft.com/office/drawing/2014/main" id="{00000000-0008-0000-0300-00006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" name="Picture 5">
          <a:extLst>
            <a:ext uri="{FF2B5EF4-FFF2-40B4-BE49-F238E27FC236}">
              <a16:creationId xmlns:a16="http://schemas.microsoft.com/office/drawing/2014/main" id="{00000000-0008-0000-0300-00006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" name="Picture 5">
          <a:extLst>
            <a:ext uri="{FF2B5EF4-FFF2-40B4-BE49-F238E27FC236}">
              <a16:creationId xmlns:a16="http://schemas.microsoft.com/office/drawing/2014/main" id="{00000000-0008-0000-0300-00006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" name="Picture 5">
          <a:extLst>
            <a:ext uri="{FF2B5EF4-FFF2-40B4-BE49-F238E27FC236}">
              <a16:creationId xmlns:a16="http://schemas.microsoft.com/office/drawing/2014/main" id="{00000000-0008-0000-0300-00006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" name="Picture 5">
          <a:extLst>
            <a:ext uri="{FF2B5EF4-FFF2-40B4-BE49-F238E27FC236}">
              <a16:creationId xmlns:a16="http://schemas.microsoft.com/office/drawing/2014/main" id="{00000000-0008-0000-0300-00006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" name="Picture 5">
          <a:extLst>
            <a:ext uri="{FF2B5EF4-FFF2-40B4-BE49-F238E27FC236}">
              <a16:creationId xmlns:a16="http://schemas.microsoft.com/office/drawing/2014/main" id="{00000000-0008-0000-0300-00006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" name="Picture 5">
          <a:extLst>
            <a:ext uri="{FF2B5EF4-FFF2-40B4-BE49-F238E27FC236}">
              <a16:creationId xmlns:a16="http://schemas.microsoft.com/office/drawing/2014/main" id="{00000000-0008-0000-0300-00006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" name="Picture 5">
          <a:extLst>
            <a:ext uri="{FF2B5EF4-FFF2-40B4-BE49-F238E27FC236}">
              <a16:creationId xmlns:a16="http://schemas.microsoft.com/office/drawing/2014/main" id="{00000000-0008-0000-0300-00006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" name="Picture 5">
          <a:extLst>
            <a:ext uri="{FF2B5EF4-FFF2-40B4-BE49-F238E27FC236}">
              <a16:creationId xmlns:a16="http://schemas.microsoft.com/office/drawing/2014/main" id="{00000000-0008-0000-0300-00006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" name="Picture 5">
          <a:extLst>
            <a:ext uri="{FF2B5EF4-FFF2-40B4-BE49-F238E27FC236}">
              <a16:creationId xmlns:a16="http://schemas.microsoft.com/office/drawing/2014/main" id="{00000000-0008-0000-0300-00007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" name="Picture 5">
          <a:extLst>
            <a:ext uri="{FF2B5EF4-FFF2-40B4-BE49-F238E27FC236}">
              <a16:creationId xmlns:a16="http://schemas.microsoft.com/office/drawing/2014/main" id="{00000000-0008-0000-0300-00007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" name="Picture 5">
          <a:extLst>
            <a:ext uri="{FF2B5EF4-FFF2-40B4-BE49-F238E27FC236}">
              <a16:creationId xmlns:a16="http://schemas.microsoft.com/office/drawing/2014/main" id="{00000000-0008-0000-0300-00007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" name="Picture 5">
          <a:extLst>
            <a:ext uri="{FF2B5EF4-FFF2-40B4-BE49-F238E27FC236}">
              <a16:creationId xmlns:a16="http://schemas.microsoft.com/office/drawing/2014/main" id="{00000000-0008-0000-0300-00007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" name="Picture 5">
          <a:extLst>
            <a:ext uri="{FF2B5EF4-FFF2-40B4-BE49-F238E27FC236}">
              <a16:creationId xmlns:a16="http://schemas.microsoft.com/office/drawing/2014/main" id="{00000000-0008-0000-0300-00007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" name="Picture 5">
          <a:extLst>
            <a:ext uri="{FF2B5EF4-FFF2-40B4-BE49-F238E27FC236}">
              <a16:creationId xmlns:a16="http://schemas.microsoft.com/office/drawing/2014/main" id="{00000000-0008-0000-0300-00007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" name="Picture 5">
          <a:extLst>
            <a:ext uri="{FF2B5EF4-FFF2-40B4-BE49-F238E27FC236}">
              <a16:creationId xmlns:a16="http://schemas.microsoft.com/office/drawing/2014/main" id="{00000000-0008-0000-0300-00007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" name="Picture 5">
          <a:extLst>
            <a:ext uri="{FF2B5EF4-FFF2-40B4-BE49-F238E27FC236}">
              <a16:creationId xmlns:a16="http://schemas.microsoft.com/office/drawing/2014/main" id="{00000000-0008-0000-0300-00007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" name="Picture 5">
          <a:extLst>
            <a:ext uri="{FF2B5EF4-FFF2-40B4-BE49-F238E27FC236}">
              <a16:creationId xmlns:a16="http://schemas.microsoft.com/office/drawing/2014/main" id="{00000000-0008-0000-0300-00007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" name="Picture 5">
          <a:extLst>
            <a:ext uri="{FF2B5EF4-FFF2-40B4-BE49-F238E27FC236}">
              <a16:creationId xmlns:a16="http://schemas.microsoft.com/office/drawing/2014/main" id="{00000000-0008-0000-0300-00007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" name="Picture 5">
          <a:extLst>
            <a:ext uri="{FF2B5EF4-FFF2-40B4-BE49-F238E27FC236}">
              <a16:creationId xmlns:a16="http://schemas.microsoft.com/office/drawing/2014/main" id="{00000000-0008-0000-0300-00007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" name="Picture 5">
          <a:extLst>
            <a:ext uri="{FF2B5EF4-FFF2-40B4-BE49-F238E27FC236}">
              <a16:creationId xmlns:a16="http://schemas.microsoft.com/office/drawing/2014/main" id="{00000000-0008-0000-0300-00007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" name="Picture 5">
          <a:extLst>
            <a:ext uri="{FF2B5EF4-FFF2-40B4-BE49-F238E27FC236}">
              <a16:creationId xmlns:a16="http://schemas.microsoft.com/office/drawing/2014/main" id="{00000000-0008-0000-0300-00007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" name="Picture 5">
          <a:extLst>
            <a:ext uri="{FF2B5EF4-FFF2-40B4-BE49-F238E27FC236}">
              <a16:creationId xmlns:a16="http://schemas.microsoft.com/office/drawing/2014/main" id="{00000000-0008-0000-0300-00007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6" name="Picture 5">
          <a:extLst>
            <a:ext uri="{FF2B5EF4-FFF2-40B4-BE49-F238E27FC236}">
              <a16:creationId xmlns:a16="http://schemas.microsoft.com/office/drawing/2014/main" id="{00000000-0008-0000-0300-00007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7" name="Picture 5">
          <a:extLst>
            <a:ext uri="{FF2B5EF4-FFF2-40B4-BE49-F238E27FC236}">
              <a16:creationId xmlns:a16="http://schemas.microsoft.com/office/drawing/2014/main" id="{00000000-0008-0000-0300-00007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8" name="Picture 5">
          <a:extLst>
            <a:ext uri="{FF2B5EF4-FFF2-40B4-BE49-F238E27FC236}">
              <a16:creationId xmlns:a16="http://schemas.microsoft.com/office/drawing/2014/main" id="{00000000-0008-0000-0300-00008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9" name="Picture 5">
          <a:extLst>
            <a:ext uri="{FF2B5EF4-FFF2-40B4-BE49-F238E27FC236}">
              <a16:creationId xmlns:a16="http://schemas.microsoft.com/office/drawing/2014/main" id="{00000000-0008-0000-0300-00008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0" name="Picture 5">
          <a:extLst>
            <a:ext uri="{FF2B5EF4-FFF2-40B4-BE49-F238E27FC236}">
              <a16:creationId xmlns:a16="http://schemas.microsoft.com/office/drawing/2014/main" id="{00000000-0008-0000-0300-00008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1" name="Picture 5">
          <a:extLst>
            <a:ext uri="{FF2B5EF4-FFF2-40B4-BE49-F238E27FC236}">
              <a16:creationId xmlns:a16="http://schemas.microsoft.com/office/drawing/2014/main" id="{00000000-0008-0000-0300-00008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2" name="Picture 5">
          <a:extLst>
            <a:ext uri="{FF2B5EF4-FFF2-40B4-BE49-F238E27FC236}">
              <a16:creationId xmlns:a16="http://schemas.microsoft.com/office/drawing/2014/main" id="{00000000-0008-0000-0300-00008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3" name="Picture 5">
          <a:extLst>
            <a:ext uri="{FF2B5EF4-FFF2-40B4-BE49-F238E27FC236}">
              <a16:creationId xmlns:a16="http://schemas.microsoft.com/office/drawing/2014/main" id="{00000000-0008-0000-0300-00008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4" name="Picture 5">
          <a:extLst>
            <a:ext uri="{FF2B5EF4-FFF2-40B4-BE49-F238E27FC236}">
              <a16:creationId xmlns:a16="http://schemas.microsoft.com/office/drawing/2014/main" id="{00000000-0008-0000-0300-00008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5" name="Picture 5">
          <a:extLst>
            <a:ext uri="{FF2B5EF4-FFF2-40B4-BE49-F238E27FC236}">
              <a16:creationId xmlns:a16="http://schemas.microsoft.com/office/drawing/2014/main" id="{00000000-0008-0000-0300-00008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6" name="Picture 5">
          <a:extLst>
            <a:ext uri="{FF2B5EF4-FFF2-40B4-BE49-F238E27FC236}">
              <a16:creationId xmlns:a16="http://schemas.microsoft.com/office/drawing/2014/main" id="{00000000-0008-0000-0300-00008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7" name="Picture 5">
          <a:extLst>
            <a:ext uri="{FF2B5EF4-FFF2-40B4-BE49-F238E27FC236}">
              <a16:creationId xmlns:a16="http://schemas.microsoft.com/office/drawing/2014/main" id="{00000000-0008-0000-0300-00008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8" name="Picture 5">
          <a:extLst>
            <a:ext uri="{FF2B5EF4-FFF2-40B4-BE49-F238E27FC236}">
              <a16:creationId xmlns:a16="http://schemas.microsoft.com/office/drawing/2014/main" id="{00000000-0008-0000-0300-00008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9" name="Picture 5">
          <a:extLst>
            <a:ext uri="{FF2B5EF4-FFF2-40B4-BE49-F238E27FC236}">
              <a16:creationId xmlns:a16="http://schemas.microsoft.com/office/drawing/2014/main" id="{00000000-0008-0000-0300-00008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0" name="Picture 5">
          <a:extLst>
            <a:ext uri="{FF2B5EF4-FFF2-40B4-BE49-F238E27FC236}">
              <a16:creationId xmlns:a16="http://schemas.microsoft.com/office/drawing/2014/main" id="{00000000-0008-0000-0300-00008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1" name="Picture 5">
          <a:extLst>
            <a:ext uri="{FF2B5EF4-FFF2-40B4-BE49-F238E27FC236}">
              <a16:creationId xmlns:a16="http://schemas.microsoft.com/office/drawing/2014/main" id="{00000000-0008-0000-0300-00008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2" name="Picture 5">
          <a:extLst>
            <a:ext uri="{FF2B5EF4-FFF2-40B4-BE49-F238E27FC236}">
              <a16:creationId xmlns:a16="http://schemas.microsoft.com/office/drawing/2014/main" id="{00000000-0008-0000-0300-00008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3" name="Picture 5">
          <a:extLst>
            <a:ext uri="{FF2B5EF4-FFF2-40B4-BE49-F238E27FC236}">
              <a16:creationId xmlns:a16="http://schemas.microsoft.com/office/drawing/2014/main" id="{00000000-0008-0000-0300-00008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4" name="Picture 5">
          <a:extLst>
            <a:ext uri="{FF2B5EF4-FFF2-40B4-BE49-F238E27FC236}">
              <a16:creationId xmlns:a16="http://schemas.microsoft.com/office/drawing/2014/main" id="{00000000-0008-0000-0300-00009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5" name="Picture 5">
          <a:extLst>
            <a:ext uri="{FF2B5EF4-FFF2-40B4-BE49-F238E27FC236}">
              <a16:creationId xmlns:a16="http://schemas.microsoft.com/office/drawing/2014/main" id="{00000000-0008-0000-0300-00009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6" name="Picture 5">
          <a:extLst>
            <a:ext uri="{FF2B5EF4-FFF2-40B4-BE49-F238E27FC236}">
              <a16:creationId xmlns:a16="http://schemas.microsoft.com/office/drawing/2014/main" id="{00000000-0008-0000-0300-00009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7" name="Picture 5">
          <a:extLst>
            <a:ext uri="{FF2B5EF4-FFF2-40B4-BE49-F238E27FC236}">
              <a16:creationId xmlns:a16="http://schemas.microsoft.com/office/drawing/2014/main" id="{00000000-0008-0000-0300-00009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8" name="Picture 5">
          <a:extLst>
            <a:ext uri="{FF2B5EF4-FFF2-40B4-BE49-F238E27FC236}">
              <a16:creationId xmlns:a16="http://schemas.microsoft.com/office/drawing/2014/main" id="{00000000-0008-0000-0300-00009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9" name="Picture 5">
          <a:extLst>
            <a:ext uri="{FF2B5EF4-FFF2-40B4-BE49-F238E27FC236}">
              <a16:creationId xmlns:a16="http://schemas.microsoft.com/office/drawing/2014/main" id="{00000000-0008-0000-0300-00009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0" name="Picture 5">
          <a:extLst>
            <a:ext uri="{FF2B5EF4-FFF2-40B4-BE49-F238E27FC236}">
              <a16:creationId xmlns:a16="http://schemas.microsoft.com/office/drawing/2014/main" id="{00000000-0008-0000-0300-00009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1" name="Picture 5">
          <a:extLst>
            <a:ext uri="{FF2B5EF4-FFF2-40B4-BE49-F238E27FC236}">
              <a16:creationId xmlns:a16="http://schemas.microsoft.com/office/drawing/2014/main" id="{00000000-0008-0000-0300-00009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2" name="Picture 5">
          <a:extLst>
            <a:ext uri="{FF2B5EF4-FFF2-40B4-BE49-F238E27FC236}">
              <a16:creationId xmlns:a16="http://schemas.microsoft.com/office/drawing/2014/main" id="{00000000-0008-0000-0300-00009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3" name="Picture 5">
          <a:extLst>
            <a:ext uri="{FF2B5EF4-FFF2-40B4-BE49-F238E27FC236}">
              <a16:creationId xmlns:a16="http://schemas.microsoft.com/office/drawing/2014/main" id="{00000000-0008-0000-0300-00009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4" name="Picture 5">
          <a:extLst>
            <a:ext uri="{FF2B5EF4-FFF2-40B4-BE49-F238E27FC236}">
              <a16:creationId xmlns:a16="http://schemas.microsoft.com/office/drawing/2014/main" id="{00000000-0008-0000-0300-00009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5" name="Picture 5">
          <a:extLst>
            <a:ext uri="{FF2B5EF4-FFF2-40B4-BE49-F238E27FC236}">
              <a16:creationId xmlns:a16="http://schemas.microsoft.com/office/drawing/2014/main" id="{00000000-0008-0000-0300-00009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6" name="Picture 5">
          <a:extLst>
            <a:ext uri="{FF2B5EF4-FFF2-40B4-BE49-F238E27FC236}">
              <a16:creationId xmlns:a16="http://schemas.microsoft.com/office/drawing/2014/main" id="{00000000-0008-0000-0300-00009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7" name="Picture 5">
          <a:extLst>
            <a:ext uri="{FF2B5EF4-FFF2-40B4-BE49-F238E27FC236}">
              <a16:creationId xmlns:a16="http://schemas.microsoft.com/office/drawing/2014/main" id="{00000000-0008-0000-0300-00009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8" name="Picture 5">
          <a:extLst>
            <a:ext uri="{FF2B5EF4-FFF2-40B4-BE49-F238E27FC236}">
              <a16:creationId xmlns:a16="http://schemas.microsoft.com/office/drawing/2014/main" id="{00000000-0008-0000-0300-00009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9" name="Picture 5">
          <a:extLst>
            <a:ext uri="{FF2B5EF4-FFF2-40B4-BE49-F238E27FC236}">
              <a16:creationId xmlns:a16="http://schemas.microsoft.com/office/drawing/2014/main" id="{00000000-0008-0000-0300-00009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0" name="Picture 5">
          <a:extLst>
            <a:ext uri="{FF2B5EF4-FFF2-40B4-BE49-F238E27FC236}">
              <a16:creationId xmlns:a16="http://schemas.microsoft.com/office/drawing/2014/main" id="{00000000-0008-0000-0300-0000A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1" name="Picture 5">
          <a:extLst>
            <a:ext uri="{FF2B5EF4-FFF2-40B4-BE49-F238E27FC236}">
              <a16:creationId xmlns:a16="http://schemas.microsoft.com/office/drawing/2014/main" id="{00000000-0008-0000-0300-0000A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2" name="Picture 5">
          <a:extLst>
            <a:ext uri="{FF2B5EF4-FFF2-40B4-BE49-F238E27FC236}">
              <a16:creationId xmlns:a16="http://schemas.microsoft.com/office/drawing/2014/main" id="{00000000-0008-0000-0300-0000A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3" name="Picture 5">
          <a:extLst>
            <a:ext uri="{FF2B5EF4-FFF2-40B4-BE49-F238E27FC236}">
              <a16:creationId xmlns:a16="http://schemas.microsoft.com/office/drawing/2014/main" id="{00000000-0008-0000-0300-0000A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4" name="Picture 5">
          <a:extLst>
            <a:ext uri="{FF2B5EF4-FFF2-40B4-BE49-F238E27FC236}">
              <a16:creationId xmlns:a16="http://schemas.microsoft.com/office/drawing/2014/main" id="{00000000-0008-0000-0300-0000A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5" name="Picture 5">
          <a:extLst>
            <a:ext uri="{FF2B5EF4-FFF2-40B4-BE49-F238E27FC236}">
              <a16:creationId xmlns:a16="http://schemas.microsoft.com/office/drawing/2014/main" id="{00000000-0008-0000-0300-0000A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6" name="Picture 5">
          <a:extLst>
            <a:ext uri="{FF2B5EF4-FFF2-40B4-BE49-F238E27FC236}">
              <a16:creationId xmlns:a16="http://schemas.microsoft.com/office/drawing/2014/main" id="{00000000-0008-0000-0300-0000A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7" name="Picture 5">
          <a:extLst>
            <a:ext uri="{FF2B5EF4-FFF2-40B4-BE49-F238E27FC236}">
              <a16:creationId xmlns:a16="http://schemas.microsoft.com/office/drawing/2014/main" id="{00000000-0008-0000-0300-0000A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8" name="Picture 5">
          <a:extLst>
            <a:ext uri="{FF2B5EF4-FFF2-40B4-BE49-F238E27FC236}">
              <a16:creationId xmlns:a16="http://schemas.microsoft.com/office/drawing/2014/main" id="{00000000-0008-0000-0300-0000A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9" name="Picture 5">
          <a:extLst>
            <a:ext uri="{FF2B5EF4-FFF2-40B4-BE49-F238E27FC236}">
              <a16:creationId xmlns:a16="http://schemas.microsoft.com/office/drawing/2014/main" id="{00000000-0008-0000-0300-0000A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0" name="Picture 5">
          <a:extLst>
            <a:ext uri="{FF2B5EF4-FFF2-40B4-BE49-F238E27FC236}">
              <a16:creationId xmlns:a16="http://schemas.microsoft.com/office/drawing/2014/main" id="{00000000-0008-0000-0300-0000A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1" name="Picture 5">
          <a:extLst>
            <a:ext uri="{FF2B5EF4-FFF2-40B4-BE49-F238E27FC236}">
              <a16:creationId xmlns:a16="http://schemas.microsoft.com/office/drawing/2014/main" id="{00000000-0008-0000-0300-0000A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2" name="Picture 5">
          <a:extLst>
            <a:ext uri="{FF2B5EF4-FFF2-40B4-BE49-F238E27FC236}">
              <a16:creationId xmlns:a16="http://schemas.microsoft.com/office/drawing/2014/main" id="{00000000-0008-0000-0300-0000A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3" name="Picture 5">
          <a:extLst>
            <a:ext uri="{FF2B5EF4-FFF2-40B4-BE49-F238E27FC236}">
              <a16:creationId xmlns:a16="http://schemas.microsoft.com/office/drawing/2014/main" id="{00000000-0008-0000-0300-0000A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4" name="Picture 5">
          <a:extLst>
            <a:ext uri="{FF2B5EF4-FFF2-40B4-BE49-F238E27FC236}">
              <a16:creationId xmlns:a16="http://schemas.microsoft.com/office/drawing/2014/main" id="{00000000-0008-0000-0300-0000A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5" name="Picture 5">
          <a:extLst>
            <a:ext uri="{FF2B5EF4-FFF2-40B4-BE49-F238E27FC236}">
              <a16:creationId xmlns:a16="http://schemas.microsoft.com/office/drawing/2014/main" id="{00000000-0008-0000-0300-0000A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6" name="Picture 5">
          <a:extLst>
            <a:ext uri="{FF2B5EF4-FFF2-40B4-BE49-F238E27FC236}">
              <a16:creationId xmlns:a16="http://schemas.microsoft.com/office/drawing/2014/main" id="{00000000-0008-0000-0300-0000B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7" name="Picture 5">
          <a:extLst>
            <a:ext uri="{FF2B5EF4-FFF2-40B4-BE49-F238E27FC236}">
              <a16:creationId xmlns:a16="http://schemas.microsoft.com/office/drawing/2014/main" id="{00000000-0008-0000-0300-0000B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8" name="Picture 5">
          <a:extLst>
            <a:ext uri="{FF2B5EF4-FFF2-40B4-BE49-F238E27FC236}">
              <a16:creationId xmlns:a16="http://schemas.microsoft.com/office/drawing/2014/main" id="{00000000-0008-0000-0300-0000B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9" name="Picture 5">
          <a:extLst>
            <a:ext uri="{FF2B5EF4-FFF2-40B4-BE49-F238E27FC236}">
              <a16:creationId xmlns:a16="http://schemas.microsoft.com/office/drawing/2014/main" id="{00000000-0008-0000-0300-0000B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0" name="Picture 5">
          <a:extLst>
            <a:ext uri="{FF2B5EF4-FFF2-40B4-BE49-F238E27FC236}">
              <a16:creationId xmlns:a16="http://schemas.microsoft.com/office/drawing/2014/main" id="{00000000-0008-0000-0300-0000B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1" name="Picture 5">
          <a:extLst>
            <a:ext uri="{FF2B5EF4-FFF2-40B4-BE49-F238E27FC236}">
              <a16:creationId xmlns:a16="http://schemas.microsoft.com/office/drawing/2014/main" id="{00000000-0008-0000-0300-0000B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2" name="Picture 5">
          <a:extLst>
            <a:ext uri="{FF2B5EF4-FFF2-40B4-BE49-F238E27FC236}">
              <a16:creationId xmlns:a16="http://schemas.microsoft.com/office/drawing/2014/main" id="{00000000-0008-0000-0300-0000B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3" name="Picture 5">
          <a:extLst>
            <a:ext uri="{FF2B5EF4-FFF2-40B4-BE49-F238E27FC236}">
              <a16:creationId xmlns:a16="http://schemas.microsoft.com/office/drawing/2014/main" id="{00000000-0008-0000-0300-0000B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4" name="Picture 5">
          <a:extLst>
            <a:ext uri="{FF2B5EF4-FFF2-40B4-BE49-F238E27FC236}">
              <a16:creationId xmlns:a16="http://schemas.microsoft.com/office/drawing/2014/main" id="{00000000-0008-0000-0300-0000B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5" name="Picture 5">
          <a:extLst>
            <a:ext uri="{FF2B5EF4-FFF2-40B4-BE49-F238E27FC236}">
              <a16:creationId xmlns:a16="http://schemas.microsoft.com/office/drawing/2014/main" id="{00000000-0008-0000-0300-0000B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6" name="Picture 5">
          <a:extLst>
            <a:ext uri="{FF2B5EF4-FFF2-40B4-BE49-F238E27FC236}">
              <a16:creationId xmlns:a16="http://schemas.microsoft.com/office/drawing/2014/main" id="{00000000-0008-0000-0300-0000B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7" name="Picture 5">
          <a:extLst>
            <a:ext uri="{FF2B5EF4-FFF2-40B4-BE49-F238E27FC236}">
              <a16:creationId xmlns:a16="http://schemas.microsoft.com/office/drawing/2014/main" id="{00000000-0008-0000-0300-0000B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8" name="Picture 5">
          <a:extLst>
            <a:ext uri="{FF2B5EF4-FFF2-40B4-BE49-F238E27FC236}">
              <a16:creationId xmlns:a16="http://schemas.microsoft.com/office/drawing/2014/main" id="{00000000-0008-0000-0300-0000B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9" name="Picture 5">
          <a:extLst>
            <a:ext uri="{FF2B5EF4-FFF2-40B4-BE49-F238E27FC236}">
              <a16:creationId xmlns:a16="http://schemas.microsoft.com/office/drawing/2014/main" id="{00000000-0008-0000-0300-0000B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0" name="Picture 5">
          <a:extLst>
            <a:ext uri="{FF2B5EF4-FFF2-40B4-BE49-F238E27FC236}">
              <a16:creationId xmlns:a16="http://schemas.microsoft.com/office/drawing/2014/main" id="{00000000-0008-0000-0300-0000B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1" name="Picture 5">
          <a:extLst>
            <a:ext uri="{FF2B5EF4-FFF2-40B4-BE49-F238E27FC236}">
              <a16:creationId xmlns:a16="http://schemas.microsoft.com/office/drawing/2014/main" id="{00000000-0008-0000-0300-0000B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2" name="Picture 5">
          <a:extLst>
            <a:ext uri="{FF2B5EF4-FFF2-40B4-BE49-F238E27FC236}">
              <a16:creationId xmlns:a16="http://schemas.microsoft.com/office/drawing/2014/main" id="{00000000-0008-0000-0300-0000C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3" name="Picture 5">
          <a:extLst>
            <a:ext uri="{FF2B5EF4-FFF2-40B4-BE49-F238E27FC236}">
              <a16:creationId xmlns:a16="http://schemas.microsoft.com/office/drawing/2014/main" id="{00000000-0008-0000-0300-0000C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4" name="Picture 5">
          <a:extLst>
            <a:ext uri="{FF2B5EF4-FFF2-40B4-BE49-F238E27FC236}">
              <a16:creationId xmlns:a16="http://schemas.microsoft.com/office/drawing/2014/main" id="{00000000-0008-0000-0300-0000C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5" name="Picture 5">
          <a:extLst>
            <a:ext uri="{FF2B5EF4-FFF2-40B4-BE49-F238E27FC236}">
              <a16:creationId xmlns:a16="http://schemas.microsoft.com/office/drawing/2014/main" id="{00000000-0008-0000-0300-0000C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6" name="Picture 5">
          <a:extLst>
            <a:ext uri="{FF2B5EF4-FFF2-40B4-BE49-F238E27FC236}">
              <a16:creationId xmlns:a16="http://schemas.microsoft.com/office/drawing/2014/main" id="{00000000-0008-0000-0300-0000C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7" name="Picture 5">
          <a:extLst>
            <a:ext uri="{FF2B5EF4-FFF2-40B4-BE49-F238E27FC236}">
              <a16:creationId xmlns:a16="http://schemas.microsoft.com/office/drawing/2014/main" id="{00000000-0008-0000-0300-0000C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8" name="Picture 5">
          <a:extLst>
            <a:ext uri="{FF2B5EF4-FFF2-40B4-BE49-F238E27FC236}">
              <a16:creationId xmlns:a16="http://schemas.microsoft.com/office/drawing/2014/main" id="{00000000-0008-0000-0300-0000C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9" name="Picture 5">
          <a:extLst>
            <a:ext uri="{FF2B5EF4-FFF2-40B4-BE49-F238E27FC236}">
              <a16:creationId xmlns:a16="http://schemas.microsoft.com/office/drawing/2014/main" id="{00000000-0008-0000-0300-0000C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0" name="Picture 5">
          <a:extLst>
            <a:ext uri="{FF2B5EF4-FFF2-40B4-BE49-F238E27FC236}">
              <a16:creationId xmlns:a16="http://schemas.microsoft.com/office/drawing/2014/main" id="{00000000-0008-0000-0300-0000C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1" name="Picture 5">
          <a:extLst>
            <a:ext uri="{FF2B5EF4-FFF2-40B4-BE49-F238E27FC236}">
              <a16:creationId xmlns:a16="http://schemas.microsoft.com/office/drawing/2014/main" id="{00000000-0008-0000-0300-0000C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2" name="Picture 5">
          <a:extLst>
            <a:ext uri="{FF2B5EF4-FFF2-40B4-BE49-F238E27FC236}">
              <a16:creationId xmlns:a16="http://schemas.microsoft.com/office/drawing/2014/main" id="{00000000-0008-0000-0300-0000C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3" name="Picture 5">
          <a:extLst>
            <a:ext uri="{FF2B5EF4-FFF2-40B4-BE49-F238E27FC236}">
              <a16:creationId xmlns:a16="http://schemas.microsoft.com/office/drawing/2014/main" id="{00000000-0008-0000-0300-0000C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4" name="Picture 5">
          <a:extLst>
            <a:ext uri="{FF2B5EF4-FFF2-40B4-BE49-F238E27FC236}">
              <a16:creationId xmlns:a16="http://schemas.microsoft.com/office/drawing/2014/main" id="{00000000-0008-0000-0300-0000C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5" name="Picture 5">
          <a:extLst>
            <a:ext uri="{FF2B5EF4-FFF2-40B4-BE49-F238E27FC236}">
              <a16:creationId xmlns:a16="http://schemas.microsoft.com/office/drawing/2014/main" id="{00000000-0008-0000-0300-0000C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6" name="Picture 5">
          <a:extLst>
            <a:ext uri="{FF2B5EF4-FFF2-40B4-BE49-F238E27FC236}">
              <a16:creationId xmlns:a16="http://schemas.microsoft.com/office/drawing/2014/main" id="{00000000-0008-0000-0300-0000C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7" name="Picture 5">
          <a:extLst>
            <a:ext uri="{FF2B5EF4-FFF2-40B4-BE49-F238E27FC236}">
              <a16:creationId xmlns:a16="http://schemas.microsoft.com/office/drawing/2014/main" id="{00000000-0008-0000-0300-0000C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8" name="Picture 5">
          <a:extLst>
            <a:ext uri="{FF2B5EF4-FFF2-40B4-BE49-F238E27FC236}">
              <a16:creationId xmlns:a16="http://schemas.microsoft.com/office/drawing/2014/main" id="{00000000-0008-0000-0300-0000D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9" name="Picture 5">
          <a:extLst>
            <a:ext uri="{FF2B5EF4-FFF2-40B4-BE49-F238E27FC236}">
              <a16:creationId xmlns:a16="http://schemas.microsoft.com/office/drawing/2014/main" id="{00000000-0008-0000-0300-0000D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0" name="Picture 5">
          <a:extLst>
            <a:ext uri="{FF2B5EF4-FFF2-40B4-BE49-F238E27FC236}">
              <a16:creationId xmlns:a16="http://schemas.microsoft.com/office/drawing/2014/main" id="{00000000-0008-0000-0300-0000D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1" name="Picture 5">
          <a:extLst>
            <a:ext uri="{FF2B5EF4-FFF2-40B4-BE49-F238E27FC236}">
              <a16:creationId xmlns:a16="http://schemas.microsoft.com/office/drawing/2014/main" id="{00000000-0008-0000-0300-0000D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2" name="Picture 5">
          <a:extLst>
            <a:ext uri="{FF2B5EF4-FFF2-40B4-BE49-F238E27FC236}">
              <a16:creationId xmlns:a16="http://schemas.microsoft.com/office/drawing/2014/main" id="{00000000-0008-0000-0300-0000D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3" name="Picture 5">
          <a:extLst>
            <a:ext uri="{FF2B5EF4-FFF2-40B4-BE49-F238E27FC236}">
              <a16:creationId xmlns:a16="http://schemas.microsoft.com/office/drawing/2014/main" id="{00000000-0008-0000-0300-0000D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4" name="Picture 5">
          <a:extLst>
            <a:ext uri="{FF2B5EF4-FFF2-40B4-BE49-F238E27FC236}">
              <a16:creationId xmlns:a16="http://schemas.microsoft.com/office/drawing/2014/main" id="{00000000-0008-0000-0300-0000D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5" name="Picture 5">
          <a:extLst>
            <a:ext uri="{FF2B5EF4-FFF2-40B4-BE49-F238E27FC236}">
              <a16:creationId xmlns:a16="http://schemas.microsoft.com/office/drawing/2014/main" id="{00000000-0008-0000-0300-0000D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6" name="Picture 5">
          <a:extLst>
            <a:ext uri="{FF2B5EF4-FFF2-40B4-BE49-F238E27FC236}">
              <a16:creationId xmlns:a16="http://schemas.microsoft.com/office/drawing/2014/main" id="{00000000-0008-0000-0300-0000D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7" name="Picture 5">
          <a:extLst>
            <a:ext uri="{FF2B5EF4-FFF2-40B4-BE49-F238E27FC236}">
              <a16:creationId xmlns:a16="http://schemas.microsoft.com/office/drawing/2014/main" id="{00000000-0008-0000-0300-0000D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8" name="Picture 5">
          <a:extLst>
            <a:ext uri="{FF2B5EF4-FFF2-40B4-BE49-F238E27FC236}">
              <a16:creationId xmlns:a16="http://schemas.microsoft.com/office/drawing/2014/main" id="{00000000-0008-0000-0300-0000D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9" name="Picture 5">
          <a:extLst>
            <a:ext uri="{FF2B5EF4-FFF2-40B4-BE49-F238E27FC236}">
              <a16:creationId xmlns:a16="http://schemas.microsoft.com/office/drawing/2014/main" id="{00000000-0008-0000-0300-0000D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0" name="Picture 5">
          <a:extLst>
            <a:ext uri="{FF2B5EF4-FFF2-40B4-BE49-F238E27FC236}">
              <a16:creationId xmlns:a16="http://schemas.microsoft.com/office/drawing/2014/main" id="{00000000-0008-0000-0300-0000D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1" name="Picture 5">
          <a:extLst>
            <a:ext uri="{FF2B5EF4-FFF2-40B4-BE49-F238E27FC236}">
              <a16:creationId xmlns:a16="http://schemas.microsoft.com/office/drawing/2014/main" id="{00000000-0008-0000-0300-0000D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2" name="Picture 5">
          <a:extLst>
            <a:ext uri="{FF2B5EF4-FFF2-40B4-BE49-F238E27FC236}">
              <a16:creationId xmlns:a16="http://schemas.microsoft.com/office/drawing/2014/main" id="{00000000-0008-0000-0300-0000D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3" name="Picture 5">
          <a:extLst>
            <a:ext uri="{FF2B5EF4-FFF2-40B4-BE49-F238E27FC236}">
              <a16:creationId xmlns:a16="http://schemas.microsoft.com/office/drawing/2014/main" id="{00000000-0008-0000-0300-0000D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4" name="Picture 5">
          <a:extLst>
            <a:ext uri="{FF2B5EF4-FFF2-40B4-BE49-F238E27FC236}">
              <a16:creationId xmlns:a16="http://schemas.microsoft.com/office/drawing/2014/main" id="{00000000-0008-0000-0300-0000E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5" name="Picture 5">
          <a:extLst>
            <a:ext uri="{FF2B5EF4-FFF2-40B4-BE49-F238E27FC236}">
              <a16:creationId xmlns:a16="http://schemas.microsoft.com/office/drawing/2014/main" id="{00000000-0008-0000-0300-0000E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6" name="Picture 5">
          <a:extLst>
            <a:ext uri="{FF2B5EF4-FFF2-40B4-BE49-F238E27FC236}">
              <a16:creationId xmlns:a16="http://schemas.microsoft.com/office/drawing/2014/main" id="{00000000-0008-0000-0300-0000E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7" name="Picture 5">
          <a:extLst>
            <a:ext uri="{FF2B5EF4-FFF2-40B4-BE49-F238E27FC236}">
              <a16:creationId xmlns:a16="http://schemas.microsoft.com/office/drawing/2014/main" id="{00000000-0008-0000-0300-0000E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8" name="Picture 5">
          <a:extLst>
            <a:ext uri="{FF2B5EF4-FFF2-40B4-BE49-F238E27FC236}">
              <a16:creationId xmlns:a16="http://schemas.microsoft.com/office/drawing/2014/main" id="{00000000-0008-0000-0300-0000E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9" name="Picture 5">
          <a:extLst>
            <a:ext uri="{FF2B5EF4-FFF2-40B4-BE49-F238E27FC236}">
              <a16:creationId xmlns:a16="http://schemas.microsoft.com/office/drawing/2014/main" id="{00000000-0008-0000-0300-0000E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0" name="Picture 5">
          <a:extLst>
            <a:ext uri="{FF2B5EF4-FFF2-40B4-BE49-F238E27FC236}">
              <a16:creationId xmlns:a16="http://schemas.microsoft.com/office/drawing/2014/main" id="{00000000-0008-0000-0300-0000E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1" name="Picture 5">
          <a:extLst>
            <a:ext uri="{FF2B5EF4-FFF2-40B4-BE49-F238E27FC236}">
              <a16:creationId xmlns:a16="http://schemas.microsoft.com/office/drawing/2014/main" id="{00000000-0008-0000-0300-0000E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2" name="Picture 5">
          <a:extLst>
            <a:ext uri="{FF2B5EF4-FFF2-40B4-BE49-F238E27FC236}">
              <a16:creationId xmlns:a16="http://schemas.microsoft.com/office/drawing/2014/main" id="{00000000-0008-0000-0300-0000E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3" name="Picture 5">
          <a:extLst>
            <a:ext uri="{FF2B5EF4-FFF2-40B4-BE49-F238E27FC236}">
              <a16:creationId xmlns:a16="http://schemas.microsoft.com/office/drawing/2014/main" id="{00000000-0008-0000-0300-0000E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4" name="Picture 5">
          <a:extLst>
            <a:ext uri="{FF2B5EF4-FFF2-40B4-BE49-F238E27FC236}">
              <a16:creationId xmlns:a16="http://schemas.microsoft.com/office/drawing/2014/main" id="{00000000-0008-0000-0300-0000E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5" name="Picture 5">
          <a:extLst>
            <a:ext uri="{FF2B5EF4-FFF2-40B4-BE49-F238E27FC236}">
              <a16:creationId xmlns:a16="http://schemas.microsoft.com/office/drawing/2014/main" id="{00000000-0008-0000-0300-0000E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6" name="Picture 5">
          <a:extLst>
            <a:ext uri="{FF2B5EF4-FFF2-40B4-BE49-F238E27FC236}">
              <a16:creationId xmlns:a16="http://schemas.microsoft.com/office/drawing/2014/main" id="{00000000-0008-0000-0300-0000E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7" name="Picture 5">
          <a:extLst>
            <a:ext uri="{FF2B5EF4-FFF2-40B4-BE49-F238E27FC236}">
              <a16:creationId xmlns:a16="http://schemas.microsoft.com/office/drawing/2014/main" id="{00000000-0008-0000-0300-0000E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8" name="Picture 5">
          <a:extLst>
            <a:ext uri="{FF2B5EF4-FFF2-40B4-BE49-F238E27FC236}">
              <a16:creationId xmlns:a16="http://schemas.microsoft.com/office/drawing/2014/main" id="{00000000-0008-0000-0300-0000E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9" name="Picture 5">
          <a:extLst>
            <a:ext uri="{FF2B5EF4-FFF2-40B4-BE49-F238E27FC236}">
              <a16:creationId xmlns:a16="http://schemas.microsoft.com/office/drawing/2014/main" id="{00000000-0008-0000-0300-0000E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0" name="Picture 5">
          <a:extLst>
            <a:ext uri="{FF2B5EF4-FFF2-40B4-BE49-F238E27FC236}">
              <a16:creationId xmlns:a16="http://schemas.microsoft.com/office/drawing/2014/main" id="{00000000-0008-0000-0300-0000F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1" name="Picture 5">
          <a:extLst>
            <a:ext uri="{FF2B5EF4-FFF2-40B4-BE49-F238E27FC236}">
              <a16:creationId xmlns:a16="http://schemas.microsoft.com/office/drawing/2014/main" id="{00000000-0008-0000-0300-0000F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2" name="Picture 5">
          <a:extLst>
            <a:ext uri="{FF2B5EF4-FFF2-40B4-BE49-F238E27FC236}">
              <a16:creationId xmlns:a16="http://schemas.microsoft.com/office/drawing/2014/main" id="{00000000-0008-0000-0300-0000F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3" name="Picture 5">
          <a:extLst>
            <a:ext uri="{FF2B5EF4-FFF2-40B4-BE49-F238E27FC236}">
              <a16:creationId xmlns:a16="http://schemas.microsoft.com/office/drawing/2014/main" id="{00000000-0008-0000-0300-0000F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4" name="Picture 5">
          <a:extLst>
            <a:ext uri="{FF2B5EF4-FFF2-40B4-BE49-F238E27FC236}">
              <a16:creationId xmlns:a16="http://schemas.microsoft.com/office/drawing/2014/main" id="{00000000-0008-0000-0300-0000F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5" name="Picture 5">
          <a:extLst>
            <a:ext uri="{FF2B5EF4-FFF2-40B4-BE49-F238E27FC236}">
              <a16:creationId xmlns:a16="http://schemas.microsoft.com/office/drawing/2014/main" id="{00000000-0008-0000-0300-0000F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6" name="Picture 5">
          <a:extLst>
            <a:ext uri="{FF2B5EF4-FFF2-40B4-BE49-F238E27FC236}">
              <a16:creationId xmlns:a16="http://schemas.microsoft.com/office/drawing/2014/main" id="{00000000-0008-0000-0300-0000F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7" name="Picture 5">
          <a:extLst>
            <a:ext uri="{FF2B5EF4-FFF2-40B4-BE49-F238E27FC236}">
              <a16:creationId xmlns:a16="http://schemas.microsoft.com/office/drawing/2014/main" id="{00000000-0008-0000-0300-0000F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8" name="Picture 5">
          <a:extLst>
            <a:ext uri="{FF2B5EF4-FFF2-40B4-BE49-F238E27FC236}">
              <a16:creationId xmlns:a16="http://schemas.microsoft.com/office/drawing/2014/main" id="{00000000-0008-0000-0300-0000F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9" name="Picture 5">
          <a:extLst>
            <a:ext uri="{FF2B5EF4-FFF2-40B4-BE49-F238E27FC236}">
              <a16:creationId xmlns:a16="http://schemas.microsoft.com/office/drawing/2014/main" id="{00000000-0008-0000-0300-0000F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0" name="Picture 5">
          <a:extLst>
            <a:ext uri="{FF2B5EF4-FFF2-40B4-BE49-F238E27FC236}">
              <a16:creationId xmlns:a16="http://schemas.microsoft.com/office/drawing/2014/main" id="{00000000-0008-0000-0300-0000F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1" name="Picture 5">
          <a:extLst>
            <a:ext uri="{FF2B5EF4-FFF2-40B4-BE49-F238E27FC236}">
              <a16:creationId xmlns:a16="http://schemas.microsoft.com/office/drawing/2014/main" id="{00000000-0008-0000-0300-0000F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2" name="Picture 5">
          <a:extLst>
            <a:ext uri="{FF2B5EF4-FFF2-40B4-BE49-F238E27FC236}">
              <a16:creationId xmlns:a16="http://schemas.microsoft.com/office/drawing/2014/main" id="{00000000-0008-0000-0300-0000F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3" name="Picture 5">
          <a:extLst>
            <a:ext uri="{FF2B5EF4-FFF2-40B4-BE49-F238E27FC236}">
              <a16:creationId xmlns:a16="http://schemas.microsoft.com/office/drawing/2014/main" id="{00000000-0008-0000-0300-0000F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4" name="Picture 5">
          <a:extLst>
            <a:ext uri="{FF2B5EF4-FFF2-40B4-BE49-F238E27FC236}">
              <a16:creationId xmlns:a16="http://schemas.microsoft.com/office/drawing/2014/main" id="{00000000-0008-0000-0300-0000F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5" name="Picture 5">
          <a:extLst>
            <a:ext uri="{FF2B5EF4-FFF2-40B4-BE49-F238E27FC236}">
              <a16:creationId xmlns:a16="http://schemas.microsoft.com/office/drawing/2014/main" id="{00000000-0008-0000-0300-0000F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6" name="Picture 5">
          <a:extLst>
            <a:ext uri="{FF2B5EF4-FFF2-40B4-BE49-F238E27FC236}">
              <a16:creationId xmlns:a16="http://schemas.microsoft.com/office/drawing/2014/main" id="{00000000-0008-0000-0300-00000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7" name="Picture 5">
          <a:extLst>
            <a:ext uri="{FF2B5EF4-FFF2-40B4-BE49-F238E27FC236}">
              <a16:creationId xmlns:a16="http://schemas.microsoft.com/office/drawing/2014/main" id="{00000000-0008-0000-0300-00000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8" name="Picture 5">
          <a:extLst>
            <a:ext uri="{FF2B5EF4-FFF2-40B4-BE49-F238E27FC236}">
              <a16:creationId xmlns:a16="http://schemas.microsoft.com/office/drawing/2014/main" id="{00000000-0008-0000-0300-00000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9" name="Picture 5">
          <a:extLst>
            <a:ext uri="{FF2B5EF4-FFF2-40B4-BE49-F238E27FC236}">
              <a16:creationId xmlns:a16="http://schemas.microsoft.com/office/drawing/2014/main" id="{00000000-0008-0000-0300-00000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0" name="Picture 5">
          <a:extLst>
            <a:ext uri="{FF2B5EF4-FFF2-40B4-BE49-F238E27FC236}">
              <a16:creationId xmlns:a16="http://schemas.microsoft.com/office/drawing/2014/main" id="{00000000-0008-0000-0300-00000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1" name="Picture 5">
          <a:extLst>
            <a:ext uri="{FF2B5EF4-FFF2-40B4-BE49-F238E27FC236}">
              <a16:creationId xmlns:a16="http://schemas.microsoft.com/office/drawing/2014/main" id="{00000000-0008-0000-0300-00000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2" name="Picture 5">
          <a:extLst>
            <a:ext uri="{FF2B5EF4-FFF2-40B4-BE49-F238E27FC236}">
              <a16:creationId xmlns:a16="http://schemas.microsoft.com/office/drawing/2014/main" id="{00000000-0008-0000-0300-00000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3" name="Picture 5">
          <a:extLst>
            <a:ext uri="{FF2B5EF4-FFF2-40B4-BE49-F238E27FC236}">
              <a16:creationId xmlns:a16="http://schemas.microsoft.com/office/drawing/2014/main" id="{00000000-0008-0000-0300-00000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4" name="Picture 5">
          <a:extLst>
            <a:ext uri="{FF2B5EF4-FFF2-40B4-BE49-F238E27FC236}">
              <a16:creationId xmlns:a16="http://schemas.microsoft.com/office/drawing/2014/main" id="{00000000-0008-0000-0300-00000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5" name="Picture 5">
          <a:extLst>
            <a:ext uri="{FF2B5EF4-FFF2-40B4-BE49-F238E27FC236}">
              <a16:creationId xmlns:a16="http://schemas.microsoft.com/office/drawing/2014/main" id="{00000000-0008-0000-0300-00000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6" name="Picture 5">
          <a:extLst>
            <a:ext uri="{FF2B5EF4-FFF2-40B4-BE49-F238E27FC236}">
              <a16:creationId xmlns:a16="http://schemas.microsoft.com/office/drawing/2014/main" id="{00000000-0008-0000-0300-00000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7" name="Picture 5">
          <a:extLst>
            <a:ext uri="{FF2B5EF4-FFF2-40B4-BE49-F238E27FC236}">
              <a16:creationId xmlns:a16="http://schemas.microsoft.com/office/drawing/2014/main" id="{00000000-0008-0000-0300-00000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8" name="Picture 5">
          <a:extLst>
            <a:ext uri="{FF2B5EF4-FFF2-40B4-BE49-F238E27FC236}">
              <a16:creationId xmlns:a16="http://schemas.microsoft.com/office/drawing/2014/main" id="{00000000-0008-0000-0300-00000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9" name="Picture 5">
          <a:extLst>
            <a:ext uri="{FF2B5EF4-FFF2-40B4-BE49-F238E27FC236}">
              <a16:creationId xmlns:a16="http://schemas.microsoft.com/office/drawing/2014/main" id="{00000000-0008-0000-0300-00000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0" name="Picture 5">
          <a:extLst>
            <a:ext uri="{FF2B5EF4-FFF2-40B4-BE49-F238E27FC236}">
              <a16:creationId xmlns:a16="http://schemas.microsoft.com/office/drawing/2014/main" id="{00000000-0008-0000-0300-00000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1" name="Picture 5">
          <a:extLst>
            <a:ext uri="{FF2B5EF4-FFF2-40B4-BE49-F238E27FC236}">
              <a16:creationId xmlns:a16="http://schemas.microsoft.com/office/drawing/2014/main" id="{00000000-0008-0000-0300-00000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2" name="Picture 5">
          <a:extLst>
            <a:ext uri="{FF2B5EF4-FFF2-40B4-BE49-F238E27FC236}">
              <a16:creationId xmlns:a16="http://schemas.microsoft.com/office/drawing/2014/main" id="{00000000-0008-0000-0300-00001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3" name="Picture 5">
          <a:extLst>
            <a:ext uri="{FF2B5EF4-FFF2-40B4-BE49-F238E27FC236}">
              <a16:creationId xmlns:a16="http://schemas.microsoft.com/office/drawing/2014/main" id="{00000000-0008-0000-0300-00001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4" name="Picture 5">
          <a:extLst>
            <a:ext uri="{FF2B5EF4-FFF2-40B4-BE49-F238E27FC236}">
              <a16:creationId xmlns:a16="http://schemas.microsoft.com/office/drawing/2014/main" id="{00000000-0008-0000-0300-00001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5" name="Picture 5">
          <a:extLst>
            <a:ext uri="{FF2B5EF4-FFF2-40B4-BE49-F238E27FC236}">
              <a16:creationId xmlns:a16="http://schemas.microsoft.com/office/drawing/2014/main" id="{00000000-0008-0000-0300-00001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6" name="Picture 5">
          <a:extLst>
            <a:ext uri="{FF2B5EF4-FFF2-40B4-BE49-F238E27FC236}">
              <a16:creationId xmlns:a16="http://schemas.microsoft.com/office/drawing/2014/main" id="{00000000-0008-0000-0300-00001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7" name="Picture 5">
          <a:extLst>
            <a:ext uri="{FF2B5EF4-FFF2-40B4-BE49-F238E27FC236}">
              <a16:creationId xmlns:a16="http://schemas.microsoft.com/office/drawing/2014/main" id="{00000000-0008-0000-0300-00001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8" name="Picture 5">
          <a:extLst>
            <a:ext uri="{FF2B5EF4-FFF2-40B4-BE49-F238E27FC236}">
              <a16:creationId xmlns:a16="http://schemas.microsoft.com/office/drawing/2014/main" id="{00000000-0008-0000-0300-00001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9" name="Picture 5">
          <a:extLst>
            <a:ext uri="{FF2B5EF4-FFF2-40B4-BE49-F238E27FC236}">
              <a16:creationId xmlns:a16="http://schemas.microsoft.com/office/drawing/2014/main" id="{00000000-0008-0000-0300-00001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0" name="Picture 5">
          <a:extLst>
            <a:ext uri="{FF2B5EF4-FFF2-40B4-BE49-F238E27FC236}">
              <a16:creationId xmlns:a16="http://schemas.microsoft.com/office/drawing/2014/main" id="{00000000-0008-0000-0300-00001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1" name="Picture 5">
          <a:extLst>
            <a:ext uri="{FF2B5EF4-FFF2-40B4-BE49-F238E27FC236}">
              <a16:creationId xmlns:a16="http://schemas.microsoft.com/office/drawing/2014/main" id="{00000000-0008-0000-0300-00001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2" name="Picture 5">
          <a:extLst>
            <a:ext uri="{FF2B5EF4-FFF2-40B4-BE49-F238E27FC236}">
              <a16:creationId xmlns:a16="http://schemas.microsoft.com/office/drawing/2014/main" id="{00000000-0008-0000-0300-00001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3" name="Picture 5">
          <a:extLst>
            <a:ext uri="{FF2B5EF4-FFF2-40B4-BE49-F238E27FC236}">
              <a16:creationId xmlns:a16="http://schemas.microsoft.com/office/drawing/2014/main" id="{00000000-0008-0000-0300-00001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4" name="Picture 5">
          <a:extLst>
            <a:ext uri="{FF2B5EF4-FFF2-40B4-BE49-F238E27FC236}">
              <a16:creationId xmlns:a16="http://schemas.microsoft.com/office/drawing/2014/main" id="{00000000-0008-0000-0300-00001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5" name="Picture 5">
          <a:extLst>
            <a:ext uri="{FF2B5EF4-FFF2-40B4-BE49-F238E27FC236}">
              <a16:creationId xmlns:a16="http://schemas.microsoft.com/office/drawing/2014/main" id="{00000000-0008-0000-0300-00001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6" name="Picture 5">
          <a:extLst>
            <a:ext uri="{FF2B5EF4-FFF2-40B4-BE49-F238E27FC236}">
              <a16:creationId xmlns:a16="http://schemas.microsoft.com/office/drawing/2014/main" id="{00000000-0008-0000-0300-00001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7" name="Picture 5">
          <a:extLst>
            <a:ext uri="{FF2B5EF4-FFF2-40B4-BE49-F238E27FC236}">
              <a16:creationId xmlns:a16="http://schemas.microsoft.com/office/drawing/2014/main" id="{00000000-0008-0000-0300-00001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8" name="Picture 5">
          <a:extLst>
            <a:ext uri="{FF2B5EF4-FFF2-40B4-BE49-F238E27FC236}">
              <a16:creationId xmlns:a16="http://schemas.microsoft.com/office/drawing/2014/main" id="{00000000-0008-0000-0300-00002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9" name="Picture 5">
          <a:extLst>
            <a:ext uri="{FF2B5EF4-FFF2-40B4-BE49-F238E27FC236}">
              <a16:creationId xmlns:a16="http://schemas.microsoft.com/office/drawing/2014/main" id="{00000000-0008-0000-0300-00002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0" name="Picture 5">
          <a:extLst>
            <a:ext uri="{FF2B5EF4-FFF2-40B4-BE49-F238E27FC236}">
              <a16:creationId xmlns:a16="http://schemas.microsoft.com/office/drawing/2014/main" id="{00000000-0008-0000-0300-00002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1" name="Picture 5">
          <a:extLst>
            <a:ext uri="{FF2B5EF4-FFF2-40B4-BE49-F238E27FC236}">
              <a16:creationId xmlns:a16="http://schemas.microsoft.com/office/drawing/2014/main" id="{00000000-0008-0000-0300-00002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2" name="Picture 5">
          <a:extLst>
            <a:ext uri="{FF2B5EF4-FFF2-40B4-BE49-F238E27FC236}">
              <a16:creationId xmlns:a16="http://schemas.microsoft.com/office/drawing/2014/main" id="{00000000-0008-0000-0300-00002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3" name="Picture 5">
          <a:extLst>
            <a:ext uri="{FF2B5EF4-FFF2-40B4-BE49-F238E27FC236}">
              <a16:creationId xmlns:a16="http://schemas.microsoft.com/office/drawing/2014/main" id="{00000000-0008-0000-0300-00002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4" name="Picture 5">
          <a:extLst>
            <a:ext uri="{FF2B5EF4-FFF2-40B4-BE49-F238E27FC236}">
              <a16:creationId xmlns:a16="http://schemas.microsoft.com/office/drawing/2014/main" id="{00000000-0008-0000-0300-00002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5" name="Picture 5">
          <a:extLst>
            <a:ext uri="{FF2B5EF4-FFF2-40B4-BE49-F238E27FC236}">
              <a16:creationId xmlns:a16="http://schemas.microsoft.com/office/drawing/2014/main" id="{00000000-0008-0000-0300-00002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6" name="Picture 5">
          <a:extLst>
            <a:ext uri="{FF2B5EF4-FFF2-40B4-BE49-F238E27FC236}">
              <a16:creationId xmlns:a16="http://schemas.microsoft.com/office/drawing/2014/main" id="{00000000-0008-0000-0300-00002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7" name="Picture 5">
          <a:extLst>
            <a:ext uri="{FF2B5EF4-FFF2-40B4-BE49-F238E27FC236}">
              <a16:creationId xmlns:a16="http://schemas.microsoft.com/office/drawing/2014/main" id="{00000000-0008-0000-0300-00002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8" name="Picture 5">
          <a:extLst>
            <a:ext uri="{FF2B5EF4-FFF2-40B4-BE49-F238E27FC236}">
              <a16:creationId xmlns:a16="http://schemas.microsoft.com/office/drawing/2014/main" id="{00000000-0008-0000-0300-00002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9" name="Picture 5">
          <a:extLst>
            <a:ext uri="{FF2B5EF4-FFF2-40B4-BE49-F238E27FC236}">
              <a16:creationId xmlns:a16="http://schemas.microsoft.com/office/drawing/2014/main" id="{00000000-0008-0000-0300-00002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0" name="Picture 5">
          <a:extLst>
            <a:ext uri="{FF2B5EF4-FFF2-40B4-BE49-F238E27FC236}">
              <a16:creationId xmlns:a16="http://schemas.microsoft.com/office/drawing/2014/main" id="{00000000-0008-0000-0300-00002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1" name="Picture 5">
          <a:extLst>
            <a:ext uri="{FF2B5EF4-FFF2-40B4-BE49-F238E27FC236}">
              <a16:creationId xmlns:a16="http://schemas.microsoft.com/office/drawing/2014/main" id="{00000000-0008-0000-0300-00002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2" name="Picture 5">
          <a:extLst>
            <a:ext uri="{FF2B5EF4-FFF2-40B4-BE49-F238E27FC236}">
              <a16:creationId xmlns:a16="http://schemas.microsoft.com/office/drawing/2014/main" id="{00000000-0008-0000-0300-00002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3" name="Picture 5">
          <a:extLst>
            <a:ext uri="{FF2B5EF4-FFF2-40B4-BE49-F238E27FC236}">
              <a16:creationId xmlns:a16="http://schemas.microsoft.com/office/drawing/2014/main" id="{00000000-0008-0000-0300-00002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4" name="Picture 5">
          <a:extLst>
            <a:ext uri="{FF2B5EF4-FFF2-40B4-BE49-F238E27FC236}">
              <a16:creationId xmlns:a16="http://schemas.microsoft.com/office/drawing/2014/main" id="{00000000-0008-0000-0300-00003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5" name="Picture 5">
          <a:extLst>
            <a:ext uri="{FF2B5EF4-FFF2-40B4-BE49-F238E27FC236}">
              <a16:creationId xmlns:a16="http://schemas.microsoft.com/office/drawing/2014/main" id="{00000000-0008-0000-0300-00003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6" name="Picture 5">
          <a:extLst>
            <a:ext uri="{FF2B5EF4-FFF2-40B4-BE49-F238E27FC236}">
              <a16:creationId xmlns:a16="http://schemas.microsoft.com/office/drawing/2014/main" id="{00000000-0008-0000-0300-00003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7" name="Picture 5">
          <a:extLst>
            <a:ext uri="{FF2B5EF4-FFF2-40B4-BE49-F238E27FC236}">
              <a16:creationId xmlns:a16="http://schemas.microsoft.com/office/drawing/2014/main" id="{00000000-0008-0000-0300-00003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8" name="Picture 5">
          <a:extLst>
            <a:ext uri="{FF2B5EF4-FFF2-40B4-BE49-F238E27FC236}">
              <a16:creationId xmlns:a16="http://schemas.microsoft.com/office/drawing/2014/main" id="{00000000-0008-0000-0300-00003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9" name="Picture 5">
          <a:extLst>
            <a:ext uri="{FF2B5EF4-FFF2-40B4-BE49-F238E27FC236}">
              <a16:creationId xmlns:a16="http://schemas.microsoft.com/office/drawing/2014/main" id="{00000000-0008-0000-0300-00003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0" name="Picture 5">
          <a:extLst>
            <a:ext uri="{FF2B5EF4-FFF2-40B4-BE49-F238E27FC236}">
              <a16:creationId xmlns:a16="http://schemas.microsoft.com/office/drawing/2014/main" id="{00000000-0008-0000-0300-00003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1" name="Picture 5">
          <a:extLst>
            <a:ext uri="{FF2B5EF4-FFF2-40B4-BE49-F238E27FC236}">
              <a16:creationId xmlns:a16="http://schemas.microsoft.com/office/drawing/2014/main" id="{00000000-0008-0000-0300-00003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2" name="Picture 5">
          <a:extLst>
            <a:ext uri="{FF2B5EF4-FFF2-40B4-BE49-F238E27FC236}">
              <a16:creationId xmlns:a16="http://schemas.microsoft.com/office/drawing/2014/main" id="{00000000-0008-0000-0300-00003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3" name="Picture 5">
          <a:extLst>
            <a:ext uri="{FF2B5EF4-FFF2-40B4-BE49-F238E27FC236}">
              <a16:creationId xmlns:a16="http://schemas.microsoft.com/office/drawing/2014/main" id="{00000000-0008-0000-0300-00003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4" name="Picture 5">
          <a:extLst>
            <a:ext uri="{FF2B5EF4-FFF2-40B4-BE49-F238E27FC236}">
              <a16:creationId xmlns:a16="http://schemas.microsoft.com/office/drawing/2014/main" id="{00000000-0008-0000-0300-00003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5" name="Picture 5">
          <a:extLst>
            <a:ext uri="{FF2B5EF4-FFF2-40B4-BE49-F238E27FC236}">
              <a16:creationId xmlns:a16="http://schemas.microsoft.com/office/drawing/2014/main" id="{00000000-0008-0000-0300-00003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6" name="Picture 5">
          <a:extLst>
            <a:ext uri="{FF2B5EF4-FFF2-40B4-BE49-F238E27FC236}">
              <a16:creationId xmlns:a16="http://schemas.microsoft.com/office/drawing/2014/main" id="{00000000-0008-0000-0300-00003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7" name="Picture 5">
          <a:extLst>
            <a:ext uri="{FF2B5EF4-FFF2-40B4-BE49-F238E27FC236}">
              <a16:creationId xmlns:a16="http://schemas.microsoft.com/office/drawing/2014/main" id="{00000000-0008-0000-0300-00003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8" name="Picture 5">
          <a:extLst>
            <a:ext uri="{FF2B5EF4-FFF2-40B4-BE49-F238E27FC236}">
              <a16:creationId xmlns:a16="http://schemas.microsoft.com/office/drawing/2014/main" id="{00000000-0008-0000-0300-00003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9" name="Picture 5">
          <a:extLst>
            <a:ext uri="{FF2B5EF4-FFF2-40B4-BE49-F238E27FC236}">
              <a16:creationId xmlns:a16="http://schemas.microsoft.com/office/drawing/2014/main" id="{00000000-0008-0000-0300-00003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0" name="Picture 5">
          <a:extLst>
            <a:ext uri="{FF2B5EF4-FFF2-40B4-BE49-F238E27FC236}">
              <a16:creationId xmlns:a16="http://schemas.microsoft.com/office/drawing/2014/main" id="{00000000-0008-0000-0300-00004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1" name="Picture 5">
          <a:extLst>
            <a:ext uri="{FF2B5EF4-FFF2-40B4-BE49-F238E27FC236}">
              <a16:creationId xmlns:a16="http://schemas.microsoft.com/office/drawing/2014/main" id="{00000000-0008-0000-0300-00004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2" name="Picture 5">
          <a:extLst>
            <a:ext uri="{FF2B5EF4-FFF2-40B4-BE49-F238E27FC236}">
              <a16:creationId xmlns:a16="http://schemas.microsoft.com/office/drawing/2014/main" id="{00000000-0008-0000-0300-00004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3" name="Picture 5">
          <a:extLst>
            <a:ext uri="{FF2B5EF4-FFF2-40B4-BE49-F238E27FC236}">
              <a16:creationId xmlns:a16="http://schemas.microsoft.com/office/drawing/2014/main" id="{00000000-0008-0000-0300-00004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4" name="Picture 5">
          <a:extLst>
            <a:ext uri="{FF2B5EF4-FFF2-40B4-BE49-F238E27FC236}">
              <a16:creationId xmlns:a16="http://schemas.microsoft.com/office/drawing/2014/main" id="{00000000-0008-0000-0300-00004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5" name="Picture 5">
          <a:extLst>
            <a:ext uri="{FF2B5EF4-FFF2-40B4-BE49-F238E27FC236}">
              <a16:creationId xmlns:a16="http://schemas.microsoft.com/office/drawing/2014/main" id="{00000000-0008-0000-0300-00004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6" name="Picture 5">
          <a:extLst>
            <a:ext uri="{FF2B5EF4-FFF2-40B4-BE49-F238E27FC236}">
              <a16:creationId xmlns:a16="http://schemas.microsoft.com/office/drawing/2014/main" id="{00000000-0008-0000-0300-00004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7" name="Picture 5">
          <a:extLst>
            <a:ext uri="{FF2B5EF4-FFF2-40B4-BE49-F238E27FC236}">
              <a16:creationId xmlns:a16="http://schemas.microsoft.com/office/drawing/2014/main" id="{00000000-0008-0000-0300-00004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8" name="Picture 5">
          <a:extLst>
            <a:ext uri="{FF2B5EF4-FFF2-40B4-BE49-F238E27FC236}">
              <a16:creationId xmlns:a16="http://schemas.microsoft.com/office/drawing/2014/main" id="{00000000-0008-0000-0300-00004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9" name="Picture 5">
          <a:extLst>
            <a:ext uri="{FF2B5EF4-FFF2-40B4-BE49-F238E27FC236}">
              <a16:creationId xmlns:a16="http://schemas.microsoft.com/office/drawing/2014/main" id="{00000000-0008-0000-0300-00004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0" name="Picture 5">
          <a:extLst>
            <a:ext uri="{FF2B5EF4-FFF2-40B4-BE49-F238E27FC236}">
              <a16:creationId xmlns:a16="http://schemas.microsoft.com/office/drawing/2014/main" id="{00000000-0008-0000-0300-00004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1" name="Picture 5">
          <a:extLst>
            <a:ext uri="{FF2B5EF4-FFF2-40B4-BE49-F238E27FC236}">
              <a16:creationId xmlns:a16="http://schemas.microsoft.com/office/drawing/2014/main" id="{00000000-0008-0000-0300-00004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2" name="Picture 5">
          <a:extLst>
            <a:ext uri="{FF2B5EF4-FFF2-40B4-BE49-F238E27FC236}">
              <a16:creationId xmlns:a16="http://schemas.microsoft.com/office/drawing/2014/main" id="{00000000-0008-0000-0300-00004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3" name="Picture 5">
          <a:extLst>
            <a:ext uri="{FF2B5EF4-FFF2-40B4-BE49-F238E27FC236}">
              <a16:creationId xmlns:a16="http://schemas.microsoft.com/office/drawing/2014/main" id="{00000000-0008-0000-0300-00004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4" name="Picture 5">
          <a:extLst>
            <a:ext uri="{FF2B5EF4-FFF2-40B4-BE49-F238E27FC236}">
              <a16:creationId xmlns:a16="http://schemas.microsoft.com/office/drawing/2014/main" id="{00000000-0008-0000-0300-00004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5" name="Picture 5">
          <a:extLst>
            <a:ext uri="{FF2B5EF4-FFF2-40B4-BE49-F238E27FC236}">
              <a16:creationId xmlns:a16="http://schemas.microsoft.com/office/drawing/2014/main" id="{00000000-0008-0000-0300-00004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6" name="Picture 5">
          <a:extLst>
            <a:ext uri="{FF2B5EF4-FFF2-40B4-BE49-F238E27FC236}">
              <a16:creationId xmlns:a16="http://schemas.microsoft.com/office/drawing/2014/main" id="{00000000-0008-0000-0300-00005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7" name="Picture 5">
          <a:extLst>
            <a:ext uri="{FF2B5EF4-FFF2-40B4-BE49-F238E27FC236}">
              <a16:creationId xmlns:a16="http://schemas.microsoft.com/office/drawing/2014/main" id="{00000000-0008-0000-0300-00005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8" name="Picture 5">
          <a:extLst>
            <a:ext uri="{FF2B5EF4-FFF2-40B4-BE49-F238E27FC236}">
              <a16:creationId xmlns:a16="http://schemas.microsoft.com/office/drawing/2014/main" id="{00000000-0008-0000-0300-00005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9" name="Picture 5">
          <a:extLst>
            <a:ext uri="{FF2B5EF4-FFF2-40B4-BE49-F238E27FC236}">
              <a16:creationId xmlns:a16="http://schemas.microsoft.com/office/drawing/2014/main" id="{00000000-0008-0000-0300-00005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0" name="Picture 5">
          <a:extLst>
            <a:ext uri="{FF2B5EF4-FFF2-40B4-BE49-F238E27FC236}">
              <a16:creationId xmlns:a16="http://schemas.microsoft.com/office/drawing/2014/main" id="{00000000-0008-0000-0300-00005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1" name="Picture 5">
          <a:extLst>
            <a:ext uri="{FF2B5EF4-FFF2-40B4-BE49-F238E27FC236}">
              <a16:creationId xmlns:a16="http://schemas.microsoft.com/office/drawing/2014/main" id="{00000000-0008-0000-0300-00005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2" name="Picture 5">
          <a:extLst>
            <a:ext uri="{FF2B5EF4-FFF2-40B4-BE49-F238E27FC236}">
              <a16:creationId xmlns:a16="http://schemas.microsoft.com/office/drawing/2014/main" id="{00000000-0008-0000-0300-00005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3" name="Picture 5">
          <a:extLst>
            <a:ext uri="{FF2B5EF4-FFF2-40B4-BE49-F238E27FC236}">
              <a16:creationId xmlns:a16="http://schemas.microsoft.com/office/drawing/2014/main" id="{00000000-0008-0000-0300-00005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4" name="Picture 5">
          <a:extLst>
            <a:ext uri="{FF2B5EF4-FFF2-40B4-BE49-F238E27FC236}">
              <a16:creationId xmlns:a16="http://schemas.microsoft.com/office/drawing/2014/main" id="{00000000-0008-0000-0300-00005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5" name="Picture 5">
          <a:extLst>
            <a:ext uri="{FF2B5EF4-FFF2-40B4-BE49-F238E27FC236}">
              <a16:creationId xmlns:a16="http://schemas.microsoft.com/office/drawing/2014/main" id="{00000000-0008-0000-0300-00005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6" name="Picture 5">
          <a:extLst>
            <a:ext uri="{FF2B5EF4-FFF2-40B4-BE49-F238E27FC236}">
              <a16:creationId xmlns:a16="http://schemas.microsoft.com/office/drawing/2014/main" id="{00000000-0008-0000-0300-00005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7" name="Picture 5">
          <a:extLst>
            <a:ext uri="{FF2B5EF4-FFF2-40B4-BE49-F238E27FC236}">
              <a16:creationId xmlns:a16="http://schemas.microsoft.com/office/drawing/2014/main" id="{00000000-0008-0000-0300-00005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8" name="Picture 5">
          <a:extLst>
            <a:ext uri="{FF2B5EF4-FFF2-40B4-BE49-F238E27FC236}">
              <a16:creationId xmlns:a16="http://schemas.microsoft.com/office/drawing/2014/main" id="{00000000-0008-0000-0300-00005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9" name="Picture 5">
          <a:extLst>
            <a:ext uri="{FF2B5EF4-FFF2-40B4-BE49-F238E27FC236}">
              <a16:creationId xmlns:a16="http://schemas.microsoft.com/office/drawing/2014/main" id="{00000000-0008-0000-0300-00005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0" name="Picture 5">
          <a:extLst>
            <a:ext uri="{FF2B5EF4-FFF2-40B4-BE49-F238E27FC236}">
              <a16:creationId xmlns:a16="http://schemas.microsoft.com/office/drawing/2014/main" id="{00000000-0008-0000-0300-00005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1" name="Picture 5">
          <a:extLst>
            <a:ext uri="{FF2B5EF4-FFF2-40B4-BE49-F238E27FC236}">
              <a16:creationId xmlns:a16="http://schemas.microsoft.com/office/drawing/2014/main" id="{00000000-0008-0000-0300-00005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2" name="Picture 5">
          <a:extLst>
            <a:ext uri="{FF2B5EF4-FFF2-40B4-BE49-F238E27FC236}">
              <a16:creationId xmlns:a16="http://schemas.microsoft.com/office/drawing/2014/main" id="{00000000-0008-0000-0300-00006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3" name="Picture 5">
          <a:extLst>
            <a:ext uri="{FF2B5EF4-FFF2-40B4-BE49-F238E27FC236}">
              <a16:creationId xmlns:a16="http://schemas.microsoft.com/office/drawing/2014/main" id="{00000000-0008-0000-0300-00006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4" name="Picture 5">
          <a:extLst>
            <a:ext uri="{FF2B5EF4-FFF2-40B4-BE49-F238E27FC236}">
              <a16:creationId xmlns:a16="http://schemas.microsoft.com/office/drawing/2014/main" id="{00000000-0008-0000-0300-00006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5" name="Picture 5">
          <a:extLst>
            <a:ext uri="{FF2B5EF4-FFF2-40B4-BE49-F238E27FC236}">
              <a16:creationId xmlns:a16="http://schemas.microsoft.com/office/drawing/2014/main" id="{00000000-0008-0000-0300-00006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6" name="Picture 5">
          <a:extLst>
            <a:ext uri="{FF2B5EF4-FFF2-40B4-BE49-F238E27FC236}">
              <a16:creationId xmlns:a16="http://schemas.microsoft.com/office/drawing/2014/main" id="{00000000-0008-0000-0300-00006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7" name="Picture 5">
          <a:extLst>
            <a:ext uri="{FF2B5EF4-FFF2-40B4-BE49-F238E27FC236}">
              <a16:creationId xmlns:a16="http://schemas.microsoft.com/office/drawing/2014/main" id="{00000000-0008-0000-0300-00006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8" name="Picture 5">
          <a:extLst>
            <a:ext uri="{FF2B5EF4-FFF2-40B4-BE49-F238E27FC236}">
              <a16:creationId xmlns:a16="http://schemas.microsoft.com/office/drawing/2014/main" id="{00000000-0008-0000-0300-00006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9" name="Picture 5">
          <a:extLst>
            <a:ext uri="{FF2B5EF4-FFF2-40B4-BE49-F238E27FC236}">
              <a16:creationId xmlns:a16="http://schemas.microsoft.com/office/drawing/2014/main" id="{00000000-0008-0000-0300-00006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0" name="Picture 5">
          <a:extLst>
            <a:ext uri="{FF2B5EF4-FFF2-40B4-BE49-F238E27FC236}">
              <a16:creationId xmlns:a16="http://schemas.microsoft.com/office/drawing/2014/main" id="{00000000-0008-0000-0300-00006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1" name="Picture 5">
          <a:extLst>
            <a:ext uri="{FF2B5EF4-FFF2-40B4-BE49-F238E27FC236}">
              <a16:creationId xmlns:a16="http://schemas.microsoft.com/office/drawing/2014/main" id="{00000000-0008-0000-0300-00006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2" name="Picture 5">
          <a:extLst>
            <a:ext uri="{FF2B5EF4-FFF2-40B4-BE49-F238E27FC236}">
              <a16:creationId xmlns:a16="http://schemas.microsoft.com/office/drawing/2014/main" id="{00000000-0008-0000-0300-00006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3" name="Picture 5">
          <a:extLst>
            <a:ext uri="{FF2B5EF4-FFF2-40B4-BE49-F238E27FC236}">
              <a16:creationId xmlns:a16="http://schemas.microsoft.com/office/drawing/2014/main" id="{00000000-0008-0000-0300-00006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4" name="Picture 5">
          <a:extLst>
            <a:ext uri="{FF2B5EF4-FFF2-40B4-BE49-F238E27FC236}">
              <a16:creationId xmlns:a16="http://schemas.microsoft.com/office/drawing/2014/main" id="{00000000-0008-0000-0300-00006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5" name="Picture 5">
          <a:extLst>
            <a:ext uri="{FF2B5EF4-FFF2-40B4-BE49-F238E27FC236}">
              <a16:creationId xmlns:a16="http://schemas.microsoft.com/office/drawing/2014/main" id="{00000000-0008-0000-0300-00006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6" name="Picture 5">
          <a:extLst>
            <a:ext uri="{FF2B5EF4-FFF2-40B4-BE49-F238E27FC236}">
              <a16:creationId xmlns:a16="http://schemas.microsoft.com/office/drawing/2014/main" id="{00000000-0008-0000-0300-00006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7" name="Picture 5">
          <a:extLst>
            <a:ext uri="{FF2B5EF4-FFF2-40B4-BE49-F238E27FC236}">
              <a16:creationId xmlns:a16="http://schemas.microsoft.com/office/drawing/2014/main" id="{00000000-0008-0000-0300-00006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8" name="Picture 5">
          <a:extLst>
            <a:ext uri="{FF2B5EF4-FFF2-40B4-BE49-F238E27FC236}">
              <a16:creationId xmlns:a16="http://schemas.microsoft.com/office/drawing/2014/main" id="{00000000-0008-0000-0300-00007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9" name="Picture 5">
          <a:extLst>
            <a:ext uri="{FF2B5EF4-FFF2-40B4-BE49-F238E27FC236}">
              <a16:creationId xmlns:a16="http://schemas.microsoft.com/office/drawing/2014/main" id="{00000000-0008-0000-0300-00007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0" name="Picture 5">
          <a:extLst>
            <a:ext uri="{FF2B5EF4-FFF2-40B4-BE49-F238E27FC236}">
              <a16:creationId xmlns:a16="http://schemas.microsoft.com/office/drawing/2014/main" id="{00000000-0008-0000-0300-00007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1" name="Picture 5">
          <a:extLst>
            <a:ext uri="{FF2B5EF4-FFF2-40B4-BE49-F238E27FC236}">
              <a16:creationId xmlns:a16="http://schemas.microsoft.com/office/drawing/2014/main" id="{00000000-0008-0000-0300-00007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2" name="Picture 5">
          <a:extLst>
            <a:ext uri="{FF2B5EF4-FFF2-40B4-BE49-F238E27FC236}">
              <a16:creationId xmlns:a16="http://schemas.microsoft.com/office/drawing/2014/main" id="{00000000-0008-0000-0300-00007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3" name="Picture 5">
          <a:extLst>
            <a:ext uri="{FF2B5EF4-FFF2-40B4-BE49-F238E27FC236}">
              <a16:creationId xmlns:a16="http://schemas.microsoft.com/office/drawing/2014/main" id="{00000000-0008-0000-0300-00007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4" name="Picture 5">
          <a:extLst>
            <a:ext uri="{FF2B5EF4-FFF2-40B4-BE49-F238E27FC236}">
              <a16:creationId xmlns:a16="http://schemas.microsoft.com/office/drawing/2014/main" id="{00000000-0008-0000-0300-00007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5" name="Picture 5">
          <a:extLst>
            <a:ext uri="{FF2B5EF4-FFF2-40B4-BE49-F238E27FC236}">
              <a16:creationId xmlns:a16="http://schemas.microsoft.com/office/drawing/2014/main" id="{00000000-0008-0000-0300-00007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6" name="Picture 5">
          <a:extLst>
            <a:ext uri="{FF2B5EF4-FFF2-40B4-BE49-F238E27FC236}">
              <a16:creationId xmlns:a16="http://schemas.microsoft.com/office/drawing/2014/main" id="{00000000-0008-0000-0300-00007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7" name="Picture 5">
          <a:extLst>
            <a:ext uri="{FF2B5EF4-FFF2-40B4-BE49-F238E27FC236}">
              <a16:creationId xmlns:a16="http://schemas.microsoft.com/office/drawing/2014/main" id="{00000000-0008-0000-0300-00007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8" name="Picture 5">
          <a:extLst>
            <a:ext uri="{FF2B5EF4-FFF2-40B4-BE49-F238E27FC236}">
              <a16:creationId xmlns:a16="http://schemas.microsoft.com/office/drawing/2014/main" id="{00000000-0008-0000-0300-00007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9" name="Picture 5">
          <a:extLst>
            <a:ext uri="{FF2B5EF4-FFF2-40B4-BE49-F238E27FC236}">
              <a16:creationId xmlns:a16="http://schemas.microsoft.com/office/drawing/2014/main" id="{00000000-0008-0000-0300-00007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0" name="Picture 5">
          <a:extLst>
            <a:ext uri="{FF2B5EF4-FFF2-40B4-BE49-F238E27FC236}">
              <a16:creationId xmlns:a16="http://schemas.microsoft.com/office/drawing/2014/main" id="{00000000-0008-0000-0300-00007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1" name="Picture 5">
          <a:extLst>
            <a:ext uri="{FF2B5EF4-FFF2-40B4-BE49-F238E27FC236}">
              <a16:creationId xmlns:a16="http://schemas.microsoft.com/office/drawing/2014/main" id="{00000000-0008-0000-0300-00007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2" name="Picture 5">
          <a:extLst>
            <a:ext uri="{FF2B5EF4-FFF2-40B4-BE49-F238E27FC236}">
              <a16:creationId xmlns:a16="http://schemas.microsoft.com/office/drawing/2014/main" id="{00000000-0008-0000-0300-00007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3" name="Picture 5">
          <a:extLst>
            <a:ext uri="{FF2B5EF4-FFF2-40B4-BE49-F238E27FC236}">
              <a16:creationId xmlns:a16="http://schemas.microsoft.com/office/drawing/2014/main" id="{00000000-0008-0000-0300-00007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4" name="Picture 5">
          <a:extLst>
            <a:ext uri="{FF2B5EF4-FFF2-40B4-BE49-F238E27FC236}">
              <a16:creationId xmlns:a16="http://schemas.microsoft.com/office/drawing/2014/main" id="{00000000-0008-0000-0300-00008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5" name="Picture 5">
          <a:extLst>
            <a:ext uri="{FF2B5EF4-FFF2-40B4-BE49-F238E27FC236}">
              <a16:creationId xmlns:a16="http://schemas.microsoft.com/office/drawing/2014/main" id="{00000000-0008-0000-0300-00008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6" name="Picture 5">
          <a:extLst>
            <a:ext uri="{FF2B5EF4-FFF2-40B4-BE49-F238E27FC236}">
              <a16:creationId xmlns:a16="http://schemas.microsoft.com/office/drawing/2014/main" id="{00000000-0008-0000-0300-00008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7" name="Picture 5">
          <a:extLst>
            <a:ext uri="{FF2B5EF4-FFF2-40B4-BE49-F238E27FC236}">
              <a16:creationId xmlns:a16="http://schemas.microsoft.com/office/drawing/2014/main" id="{00000000-0008-0000-0300-00008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8" name="Picture 5">
          <a:extLst>
            <a:ext uri="{FF2B5EF4-FFF2-40B4-BE49-F238E27FC236}">
              <a16:creationId xmlns:a16="http://schemas.microsoft.com/office/drawing/2014/main" id="{00000000-0008-0000-0300-00008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9" name="Picture 5">
          <a:extLst>
            <a:ext uri="{FF2B5EF4-FFF2-40B4-BE49-F238E27FC236}">
              <a16:creationId xmlns:a16="http://schemas.microsoft.com/office/drawing/2014/main" id="{00000000-0008-0000-0300-00008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0" name="Picture 5">
          <a:extLst>
            <a:ext uri="{FF2B5EF4-FFF2-40B4-BE49-F238E27FC236}">
              <a16:creationId xmlns:a16="http://schemas.microsoft.com/office/drawing/2014/main" id="{00000000-0008-0000-0300-00008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1" name="Picture 5">
          <a:extLst>
            <a:ext uri="{FF2B5EF4-FFF2-40B4-BE49-F238E27FC236}">
              <a16:creationId xmlns:a16="http://schemas.microsoft.com/office/drawing/2014/main" id="{00000000-0008-0000-0300-00008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2" name="Picture 5">
          <a:extLst>
            <a:ext uri="{FF2B5EF4-FFF2-40B4-BE49-F238E27FC236}">
              <a16:creationId xmlns:a16="http://schemas.microsoft.com/office/drawing/2014/main" id="{00000000-0008-0000-0300-00008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3" name="Picture 5">
          <a:extLst>
            <a:ext uri="{FF2B5EF4-FFF2-40B4-BE49-F238E27FC236}">
              <a16:creationId xmlns:a16="http://schemas.microsoft.com/office/drawing/2014/main" id="{00000000-0008-0000-0300-00008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4" name="Picture 5">
          <a:extLst>
            <a:ext uri="{FF2B5EF4-FFF2-40B4-BE49-F238E27FC236}">
              <a16:creationId xmlns:a16="http://schemas.microsoft.com/office/drawing/2014/main" id="{00000000-0008-0000-0300-00008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5" name="Picture 5">
          <a:extLst>
            <a:ext uri="{FF2B5EF4-FFF2-40B4-BE49-F238E27FC236}">
              <a16:creationId xmlns:a16="http://schemas.microsoft.com/office/drawing/2014/main" id="{00000000-0008-0000-0300-00008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6" name="Picture 5">
          <a:extLst>
            <a:ext uri="{FF2B5EF4-FFF2-40B4-BE49-F238E27FC236}">
              <a16:creationId xmlns:a16="http://schemas.microsoft.com/office/drawing/2014/main" id="{00000000-0008-0000-0300-00008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7" name="Picture 5">
          <a:extLst>
            <a:ext uri="{FF2B5EF4-FFF2-40B4-BE49-F238E27FC236}">
              <a16:creationId xmlns:a16="http://schemas.microsoft.com/office/drawing/2014/main" id="{00000000-0008-0000-0300-00008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8" name="Picture 5">
          <a:extLst>
            <a:ext uri="{FF2B5EF4-FFF2-40B4-BE49-F238E27FC236}">
              <a16:creationId xmlns:a16="http://schemas.microsoft.com/office/drawing/2014/main" id="{00000000-0008-0000-0300-00008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9" name="Picture 5">
          <a:extLst>
            <a:ext uri="{FF2B5EF4-FFF2-40B4-BE49-F238E27FC236}">
              <a16:creationId xmlns:a16="http://schemas.microsoft.com/office/drawing/2014/main" id="{00000000-0008-0000-0300-00008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0" name="Picture 5">
          <a:extLst>
            <a:ext uri="{FF2B5EF4-FFF2-40B4-BE49-F238E27FC236}">
              <a16:creationId xmlns:a16="http://schemas.microsoft.com/office/drawing/2014/main" id="{00000000-0008-0000-0300-00009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1" name="Picture 5">
          <a:extLst>
            <a:ext uri="{FF2B5EF4-FFF2-40B4-BE49-F238E27FC236}">
              <a16:creationId xmlns:a16="http://schemas.microsoft.com/office/drawing/2014/main" id="{00000000-0008-0000-0300-00009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2" name="Picture 5">
          <a:extLst>
            <a:ext uri="{FF2B5EF4-FFF2-40B4-BE49-F238E27FC236}">
              <a16:creationId xmlns:a16="http://schemas.microsoft.com/office/drawing/2014/main" id="{00000000-0008-0000-0300-00009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3" name="Picture 5">
          <a:extLst>
            <a:ext uri="{FF2B5EF4-FFF2-40B4-BE49-F238E27FC236}">
              <a16:creationId xmlns:a16="http://schemas.microsoft.com/office/drawing/2014/main" id="{00000000-0008-0000-0300-00009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4" name="Picture 5">
          <a:extLst>
            <a:ext uri="{FF2B5EF4-FFF2-40B4-BE49-F238E27FC236}">
              <a16:creationId xmlns:a16="http://schemas.microsoft.com/office/drawing/2014/main" id="{00000000-0008-0000-0300-00009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5" name="Picture 5">
          <a:extLst>
            <a:ext uri="{FF2B5EF4-FFF2-40B4-BE49-F238E27FC236}">
              <a16:creationId xmlns:a16="http://schemas.microsoft.com/office/drawing/2014/main" id="{00000000-0008-0000-0300-00009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6" name="Picture 5">
          <a:extLst>
            <a:ext uri="{FF2B5EF4-FFF2-40B4-BE49-F238E27FC236}">
              <a16:creationId xmlns:a16="http://schemas.microsoft.com/office/drawing/2014/main" id="{00000000-0008-0000-0300-00009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7" name="Picture 5">
          <a:extLst>
            <a:ext uri="{FF2B5EF4-FFF2-40B4-BE49-F238E27FC236}">
              <a16:creationId xmlns:a16="http://schemas.microsoft.com/office/drawing/2014/main" id="{00000000-0008-0000-0300-00009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8" name="Picture 5">
          <a:extLst>
            <a:ext uri="{FF2B5EF4-FFF2-40B4-BE49-F238E27FC236}">
              <a16:creationId xmlns:a16="http://schemas.microsoft.com/office/drawing/2014/main" id="{00000000-0008-0000-0300-00009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9" name="Picture 5">
          <a:extLst>
            <a:ext uri="{FF2B5EF4-FFF2-40B4-BE49-F238E27FC236}">
              <a16:creationId xmlns:a16="http://schemas.microsoft.com/office/drawing/2014/main" id="{00000000-0008-0000-0300-00009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0" name="Picture 5">
          <a:extLst>
            <a:ext uri="{FF2B5EF4-FFF2-40B4-BE49-F238E27FC236}">
              <a16:creationId xmlns:a16="http://schemas.microsoft.com/office/drawing/2014/main" id="{00000000-0008-0000-0300-00009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1" name="Picture 5">
          <a:extLst>
            <a:ext uri="{FF2B5EF4-FFF2-40B4-BE49-F238E27FC236}">
              <a16:creationId xmlns:a16="http://schemas.microsoft.com/office/drawing/2014/main" id="{00000000-0008-0000-0300-00009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2" name="Picture 5">
          <a:extLst>
            <a:ext uri="{FF2B5EF4-FFF2-40B4-BE49-F238E27FC236}">
              <a16:creationId xmlns:a16="http://schemas.microsoft.com/office/drawing/2014/main" id="{00000000-0008-0000-0300-00009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3" name="Picture 5">
          <a:extLst>
            <a:ext uri="{FF2B5EF4-FFF2-40B4-BE49-F238E27FC236}">
              <a16:creationId xmlns:a16="http://schemas.microsoft.com/office/drawing/2014/main" id="{00000000-0008-0000-0300-00009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4" name="Picture 5">
          <a:extLst>
            <a:ext uri="{FF2B5EF4-FFF2-40B4-BE49-F238E27FC236}">
              <a16:creationId xmlns:a16="http://schemas.microsoft.com/office/drawing/2014/main" id="{00000000-0008-0000-0300-00009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5" name="Picture 5">
          <a:extLst>
            <a:ext uri="{FF2B5EF4-FFF2-40B4-BE49-F238E27FC236}">
              <a16:creationId xmlns:a16="http://schemas.microsoft.com/office/drawing/2014/main" id="{00000000-0008-0000-0300-00009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6" name="Picture 5">
          <a:extLst>
            <a:ext uri="{FF2B5EF4-FFF2-40B4-BE49-F238E27FC236}">
              <a16:creationId xmlns:a16="http://schemas.microsoft.com/office/drawing/2014/main" id="{00000000-0008-0000-0300-0000A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7" name="Picture 5">
          <a:extLst>
            <a:ext uri="{FF2B5EF4-FFF2-40B4-BE49-F238E27FC236}">
              <a16:creationId xmlns:a16="http://schemas.microsoft.com/office/drawing/2014/main" id="{00000000-0008-0000-0300-0000A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4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4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4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4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4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400-00000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00000000-0008-0000-0400-00000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0400-00000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00000000-0008-0000-0400-00000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00000000-0008-0000-0400-00000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00000000-0008-0000-0400-00000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00000000-0008-0000-0400-00000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00000000-0008-0000-0400-00001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" name="Picture 5">
          <a:extLst>
            <a:ext uri="{FF2B5EF4-FFF2-40B4-BE49-F238E27FC236}">
              <a16:creationId xmlns:a16="http://schemas.microsoft.com/office/drawing/2014/main" id="{00000000-0008-0000-0400-00001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00000000-0008-0000-0400-00001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" name="Picture 5">
          <a:extLst>
            <a:ext uri="{FF2B5EF4-FFF2-40B4-BE49-F238E27FC236}">
              <a16:creationId xmlns:a16="http://schemas.microsoft.com/office/drawing/2014/main" id="{00000000-0008-0000-0400-00001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400-00001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" name="Picture 5">
          <a:extLst>
            <a:ext uri="{FF2B5EF4-FFF2-40B4-BE49-F238E27FC236}">
              <a16:creationId xmlns:a16="http://schemas.microsoft.com/office/drawing/2014/main" id="{00000000-0008-0000-0400-00001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00000000-0008-0000-0400-00001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" name="Picture 5">
          <a:extLst>
            <a:ext uri="{FF2B5EF4-FFF2-40B4-BE49-F238E27FC236}">
              <a16:creationId xmlns:a16="http://schemas.microsoft.com/office/drawing/2014/main" id="{00000000-0008-0000-0400-00001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id="{00000000-0008-0000-0400-00001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" name="Picture 5">
          <a:extLst>
            <a:ext uri="{FF2B5EF4-FFF2-40B4-BE49-F238E27FC236}">
              <a16:creationId xmlns:a16="http://schemas.microsoft.com/office/drawing/2014/main" id="{00000000-0008-0000-0400-00001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0000000-0008-0000-0400-00001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" name="Picture 5">
          <a:extLst>
            <a:ext uri="{FF2B5EF4-FFF2-40B4-BE49-F238E27FC236}">
              <a16:creationId xmlns:a16="http://schemas.microsoft.com/office/drawing/2014/main" id="{00000000-0008-0000-0400-00001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00000000-0008-0000-0400-00001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" name="Picture 5">
          <a:extLst>
            <a:ext uri="{FF2B5EF4-FFF2-40B4-BE49-F238E27FC236}">
              <a16:creationId xmlns:a16="http://schemas.microsoft.com/office/drawing/2014/main" id="{00000000-0008-0000-0400-00001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400-00001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00000000-0008-0000-0400-00001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" name="Picture 5">
          <a:extLst>
            <a:ext uri="{FF2B5EF4-FFF2-40B4-BE49-F238E27FC236}">
              <a16:creationId xmlns:a16="http://schemas.microsoft.com/office/drawing/2014/main" id="{00000000-0008-0000-0400-00002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" name="Picture 5">
          <a:extLst>
            <a:ext uri="{FF2B5EF4-FFF2-40B4-BE49-F238E27FC236}">
              <a16:creationId xmlns:a16="http://schemas.microsoft.com/office/drawing/2014/main" id="{00000000-0008-0000-0400-00002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" name="Picture 5">
          <a:extLst>
            <a:ext uri="{FF2B5EF4-FFF2-40B4-BE49-F238E27FC236}">
              <a16:creationId xmlns:a16="http://schemas.microsoft.com/office/drawing/2014/main" id="{00000000-0008-0000-0400-00002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id="{00000000-0008-0000-0400-00002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id="{00000000-0008-0000-0400-00002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id="{00000000-0008-0000-0400-00002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" name="Picture 5">
          <a:extLst>
            <a:ext uri="{FF2B5EF4-FFF2-40B4-BE49-F238E27FC236}">
              <a16:creationId xmlns:a16="http://schemas.microsoft.com/office/drawing/2014/main" id="{00000000-0008-0000-0400-00002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" name="Picture 5">
          <a:extLst>
            <a:ext uri="{FF2B5EF4-FFF2-40B4-BE49-F238E27FC236}">
              <a16:creationId xmlns:a16="http://schemas.microsoft.com/office/drawing/2014/main" id="{00000000-0008-0000-0400-00002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" name="Picture 5">
          <a:extLst>
            <a:ext uri="{FF2B5EF4-FFF2-40B4-BE49-F238E27FC236}">
              <a16:creationId xmlns:a16="http://schemas.microsoft.com/office/drawing/2014/main" id="{00000000-0008-0000-0400-00002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" name="Picture 5">
          <a:extLst>
            <a:ext uri="{FF2B5EF4-FFF2-40B4-BE49-F238E27FC236}">
              <a16:creationId xmlns:a16="http://schemas.microsoft.com/office/drawing/2014/main" id="{00000000-0008-0000-0400-00002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id="{00000000-0008-0000-0400-00002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" name="Picture 5">
          <a:extLst>
            <a:ext uri="{FF2B5EF4-FFF2-40B4-BE49-F238E27FC236}">
              <a16:creationId xmlns:a16="http://schemas.microsoft.com/office/drawing/2014/main" id="{00000000-0008-0000-0400-00002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" name="Picture 5">
          <a:extLst>
            <a:ext uri="{FF2B5EF4-FFF2-40B4-BE49-F238E27FC236}">
              <a16:creationId xmlns:a16="http://schemas.microsoft.com/office/drawing/2014/main" id="{00000000-0008-0000-0400-00002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" name="Picture 5">
          <a:extLst>
            <a:ext uri="{FF2B5EF4-FFF2-40B4-BE49-F238E27FC236}">
              <a16:creationId xmlns:a16="http://schemas.microsoft.com/office/drawing/2014/main" id="{00000000-0008-0000-0400-00002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" name="Picture 5">
          <a:extLst>
            <a:ext uri="{FF2B5EF4-FFF2-40B4-BE49-F238E27FC236}">
              <a16:creationId xmlns:a16="http://schemas.microsoft.com/office/drawing/2014/main" id="{00000000-0008-0000-0400-00002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" name="Picture 5">
          <a:extLst>
            <a:ext uri="{FF2B5EF4-FFF2-40B4-BE49-F238E27FC236}">
              <a16:creationId xmlns:a16="http://schemas.microsoft.com/office/drawing/2014/main" id="{00000000-0008-0000-0400-00002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" name="Picture 5">
          <a:extLst>
            <a:ext uri="{FF2B5EF4-FFF2-40B4-BE49-F238E27FC236}">
              <a16:creationId xmlns:a16="http://schemas.microsoft.com/office/drawing/2014/main" id="{00000000-0008-0000-0400-00003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" name="Picture 5">
          <a:extLst>
            <a:ext uri="{FF2B5EF4-FFF2-40B4-BE49-F238E27FC236}">
              <a16:creationId xmlns:a16="http://schemas.microsoft.com/office/drawing/2014/main" id="{00000000-0008-0000-0400-00003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" name="Picture 5">
          <a:extLst>
            <a:ext uri="{FF2B5EF4-FFF2-40B4-BE49-F238E27FC236}">
              <a16:creationId xmlns:a16="http://schemas.microsoft.com/office/drawing/2014/main" id="{00000000-0008-0000-0400-00003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" name="Picture 5">
          <a:extLst>
            <a:ext uri="{FF2B5EF4-FFF2-40B4-BE49-F238E27FC236}">
              <a16:creationId xmlns:a16="http://schemas.microsoft.com/office/drawing/2014/main" id="{00000000-0008-0000-0400-00003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" name="Picture 5">
          <a:extLst>
            <a:ext uri="{FF2B5EF4-FFF2-40B4-BE49-F238E27FC236}">
              <a16:creationId xmlns:a16="http://schemas.microsoft.com/office/drawing/2014/main" id="{00000000-0008-0000-0400-00003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" name="Picture 5">
          <a:extLst>
            <a:ext uri="{FF2B5EF4-FFF2-40B4-BE49-F238E27FC236}">
              <a16:creationId xmlns:a16="http://schemas.microsoft.com/office/drawing/2014/main" id="{00000000-0008-0000-0400-00003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" name="Picture 5">
          <a:extLst>
            <a:ext uri="{FF2B5EF4-FFF2-40B4-BE49-F238E27FC236}">
              <a16:creationId xmlns:a16="http://schemas.microsoft.com/office/drawing/2014/main" id="{00000000-0008-0000-0400-00003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" name="Picture 5">
          <a:extLst>
            <a:ext uri="{FF2B5EF4-FFF2-40B4-BE49-F238E27FC236}">
              <a16:creationId xmlns:a16="http://schemas.microsoft.com/office/drawing/2014/main" id="{00000000-0008-0000-0400-00003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" name="Picture 5">
          <a:extLst>
            <a:ext uri="{FF2B5EF4-FFF2-40B4-BE49-F238E27FC236}">
              <a16:creationId xmlns:a16="http://schemas.microsoft.com/office/drawing/2014/main" id="{00000000-0008-0000-0400-00003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" name="Picture 5">
          <a:extLst>
            <a:ext uri="{FF2B5EF4-FFF2-40B4-BE49-F238E27FC236}">
              <a16:creationId xmlns:a16="http://schemas.microsoft.com/office/drawing/2014/main" id="{00000000-0008-0000-0400-00003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" name="Picture 5">
          <a:extLst>
            <a:ext uri="{FF2B5EF4-FFF2-40B4-BE49-F238E27FC236}">
              <a16:creationId xmlns:a16="http://schemas.microsoft.com/office/drawing/2014/main" id="{00000000-0008-0000-0400-00003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" name="Picture 5">
          <a:extLst>
            <a:ext uri="{FF2B5EF4-FFF2-40B4-BE49-F238E27FC236}">
              <a16:creationId xmlns:a16="http://schemas.microsoft.com/office/drawing/2014/main" id="{00000000-0008-0000-0400-00003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id="{00000000-0008-0000-0400-00003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" name="Picture 5">
          <a:extLst>
            <a:ext uri="{FF2B5EF4-FFF2-40B4-BE49-F238E27FC236}">
              <a16:creationId xmlns:a16="http://schemas.microsoft.com/office/drawing/2014/main" id="{00000000-0008-0000-0400-00003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" name="Picture 5">
          <a:extLst>
            <a:ext uri="{FF2B5EF4-FFF2-40B4-BE49-F238E27FC236}">
              <a16:creationId xmlns:a16="http://schemas.microsoft.com/office/drawing/2014/main" id="{00000000-0008-0000-0400-00003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" name="Picture 5">
          <a:extLst>
            <a:ext uri="{FF2B5EF4-FFF2-40B4-BE49-F238E27FC236}">
              <a16:creationId xmlns:a16="http://schemas.microsoft.com/office/drawing/2014/main" id="{00000000-0008-0000-0400-00003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" name="Picture 5">
          <a:extLst>
            <a:ext uri="{FF2B5EF4-FFF2-40B4-BE49-F238E27FC236}">
              <a16:creationId xmlns:a16="http://schemas.microsoft.com/office/drawing/2014/main" id="{00000000-0008-0000-0400-00004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00000000-0008-0000-0400-00004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" name="Picture 5">
          <a:extLst>
            <a:ext uri="{FF2B5EF4-FFF2-40B4-BE49-F238E27FC236}">
              <a16:creationId xmlns:a16="http://schemas.microsoft.com/office/drawing/2014/main" id="{00000000-0008-0000-0400-00004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" name="Picture 5">
          <a:extLst>
            <a:ext uri="{FF2B5EF4-FFF2-40B4-BE49-F238E27FC236}">
              <a16:creationId xmlns:a16="http://schemas.microsoft.com/office/drawing/2014/main" id="{00000000-0008-0000-0400-00004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" name="Picture 5">
          <a:extLst>
            <a:ext uri="{FF2B5EF4-FFF2-40B4-BE49-F238E27FC236}">
              <a16:creationId xmlns:a16="http://schemas.microsoft.com/office/drawing/2014/main" id="{00000000-0008-0000-0400-00004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" name="Picture 5">
          <a:extLst>
            <a:ext uri="{FF2B5EF4-FFF2-40B4-BE49-F238E27FC236}">
              <a16:creationId xmlns:a16="http://schemas.microsoft.com/office/drawing/2014/main" id="{00000000-0008-0000-0400-00004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" name="Picture 5">
          <a:extLst>
            <a:ext uri="{FF2B5EF4-FFF2-40B4-BE49-F238E27FC236}">
              <a16:creationId xmlns:a16="http://schemas.microsoft.com/office/drawing/2014/main" id="{00000000-0008-0000-0400-00004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" name="Picture 5">
          <a:extLst>
            <a:ext uri="{FF2B5EF4-FFF2-40B4-BE49-F238E27FC236}">
              <a16:creationId xmlns:a16="http://schemas.microsoft.com/office/drawing/2014/main" id="{00000000-0008-0000-0400-00004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" name="Picture 5">
          <a:extLst>
            <a:ext uri="{FF2B5EF4-FFF2-40B4-BE49-F238E27FC236}">
              <a16:creationId xmlns:a16="http://schemas.microsoft.com/office/drawing/2014/main" id="{00000000-0008-0000-0400-00004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" name="Picture 5">
          <a:extLst>
            <a:ext uri="{FF2B5EF4-FFF2-40B4-BE49-F238E27FC236}">
              <a16:creationId xmlns:a16="http://schemas.microsoft.com/office/drawing/2014/main" id="{00000000-0008-0000-0400-00004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" name="Picture 5">
          <a:extLst>
            <a:ext uri="{FF2B5EF4-FFF2-40B4-BE49-F238E27FC236}">
              <a16:creationId xmlns:a16="http://schemas.microsoft.com/office/drawing/2014/main" id="{00000000-0008-0000-0400-00004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" name="Picture 5">
          <a:extLst>
            <a:ext uri="{FF2B5EF4-FFF2-40B4-BE49-F238E27FC236}">
              <a16:creationId xmlns:a16="http://schemas.microsoft.com/office/drawing/2014/main" id="{00000000-0008-0000-0400-00004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" name="Picture 5">
          <a:extLst>
            <a:ext uri="{FF2B5EF4-FFF2-40B4-BE49-F238E27FC236}">
              <a16:creationId xmlns:a16="http://schemas.microsoft.com/office/drawing/2014/main" id="{00000000-0008-0000-0400-00004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" name="Picture 5">
          <a:extLst>
            <a:ext uri="{FF2B5EF4-FFF2-40B4-BE49-F238E27FC236}">
              <a16:creationId xmlns:a16="http://schemas.microsoft.com/office/drawing/2014/main" id="{00000000-0008-0000-0400-00004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" name="Picture 5">
          <a:extLst>
            <a:ext uri="{FF2B5EF4-FFF2-40B4-BE49-F238E27FC236}">
              <a16:creationId xmlns:a16="http://schemas.microsoft.com/office/drawing/2014/main" id="{00000000-0008-0000-0400-00004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" name="Picture 5">
          <a:extLst>
            <a:ext uri="{FF2B5EF4-FFF2-40B4-BE49-F238E27FC236}">
              <a16:creationId xmlns:a16="http://schemas.microsoft.com/office/drawing/2014/main" id="{00000000-0008-0000-0400-00004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" name="Picture 5">
          <a:extLst>
            <a:ext uri="{FF2B5EF4-FFF2-40B4-BE49-F238E27FC236}">
              <a16:creationId xmlns:a16="http://schemas.microsoft.com/office/drawing/2014/main" id="{00000000-0008-0000-0400-00005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" name="Picture 5">
          <a:extLst>
            <a:ext uri="{FF2B5EF4-FFF2-40B4-BE49-F238E27FC236}">
              <a16:creationId xmlns:a16="http://schemas.microsoft.com/office/drawing/2014/main" id="{00000000-0008-0000-0400-00005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" name="Picture 5">
          <a:extLst>
            <a:ext uri="{FF2B5EF4-FFF2-40B4-BE49-F238E27FC236}">
              <a16:creationId xmlns:a16="http://schemas.microsoft.com/office/drawing/2014/main" id="{00000000-0008-0000-0400-00005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" name="Picture 5">
          <a:extLst>
            <a:ext uri="{FF2B5EF4-FFF2-40B4-BE49-F238E27FC236}">
              <a16:creationId xmlns:a16="http://schemas.microsoft.com/office/drawing/2014/main" id="{00000000-0008-0000-0400-00005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" name="Picture 5">
          <a:extLst>
            <a:ext uri="{FF2B5EF4-FFF2-40B4-BE49-F238E27FC236}">
              <a16:creationId xmlns:a16="http://schemas.microsoft.com/office/drawing/2014/main" id="{00000000-0008-0000-0400-00005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" name="Picture 5">
          <a:extLst>
            <a:ext uri="{FF2B5EF4-FFF2-40B4-BE49-F238E27FC236}">
              <a16:creationId xmlns:a16="http://schemas.microsoft.com/office/drawing/2014/main" id="{00000000-0008-0000-0400-00005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" name="Picture 5">
          <a:extLst>
            <a:ext uri="{FF2B5EF4-FFF2-40B4-BE49-F238E27FC236}">
              <a16:creationId xmlns:a16="http://schemas.microsoft.com/office/drawing/2014/main" id="{00000000-0008-0000-0400-00005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" name="Picture 5">
          <a:extLst>
            <a:ext uri="{FF2B5EF4-FFF2-40B4-BE49-F238E27FC236}">
              <a16:creationId xmlns:a16="http://schemas.microsoft.com/office/drawing/2014/main" id="{00000000-0008-0000-0400-00005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" name="Picture 5">
          <a:extLst>
            <a:ext uri="{FF2B5EF4-FFF2-40B4-BE49-F238E27FC236}">
              <a16:creationId xmlns:a16="http://schemas.microsoft.com/office/drawing/2014/main" id="{00000000-0008-0000-0400-00005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" name="Picture 5">
          <a:extLst>
            <a:ext uri="{FF2B5EF4-FFF2-40B4-BE49-F238E27FC236}">
              <a16:creationId xmlns:a16="http://schemas.microsoft.com/office/drawing/2014/main" id="{00000000-0008-0000-0400-00005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" name="Picture 5">
          <a:extLst>
            <a:ext uri="{FF2B5EF4-FFF2-40B4-BE49-F238E27FC236}">
              <a16:creationId xmlns:a16="http://schemas.microsoft.com/office/drawing/2014/main" id="{00000000-0008-0000-0400-00005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" name="Picture 5">
          <a:extLst>
            <a:ext uri="{FF2B5EF4-FFF2-40B4-BE49-F238E27FC236}">
              <a16:creationId xmlns:a16="http://schemas.microsoft.com/office/drawing/2014/main" id="{00000000-0008-0000-0400-00005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" name="Picture 5">
          <a:extLst>
            <a:ext uri="{FF2B5EF4-FFF2-40B4-BE49-F238E27FC236}">
              <a16:creationId xmlns:a16="http://schemas.microsoft.com/office/drawing/2014/main" id="{00000000-0008-0000-0400-00005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" name="Picture 5">
          <a:extLst>
            <a:ext uri="{FF2B5EF4-FFF2-40B4-BE49-F238E27FC236}">
              <a16:creationId xmlns:a16="http://schemas.microsoft.com/office/drawing/2014/main" id="{00000000-0008-0000-0400-00005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" name="Picture 5">
          <a:extLst>
            <a:ext uri="{FF2B5EF4-FFF2-40B4-BE49-F238E27FC236}">
              <a16:creationId xmlns:a16="http://schemas.microsoft.com/office/drawing/2014/main" id="{00000000-0008-0000-0400-00005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00000000-0008-0000-0400-00005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" name="Picture 5">
          <a:extLst>
            <a:ext uri="{FF2B5EF4-FFF2-40B4-BE49-F238E27FC236}">
              <a16:creationId xmlns:a16="http://schemas.microsoft.com/office/drawing/2014/main" id="{00000000-0008-0000-0400-00006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" name="Picture 5">
          <a:extLst>
            <a:ext uri="{FF2B5EF4-FFF2-40B4-BE49-F238E27FC236}">
              <a16:creationId xmlns:a16="http://schemas.microsoft.com/office/drawing/2014/main" id="{00000000-0008-0000-0400-00006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" name="Picture 5">
          <a:extLst>
            <a:ext uri="{FF2B5EF4-FFF2-40B4-BE49-F238E27FC236}">
              <a16:creationId xmlns:a16="http://schemas.microsoft.com/office/drawing/2014/main" id="{00000000-0008-0000-0400-00006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" name="Picture 5">
          <a:extLst>
            <a:ext uri="{FF2B5EF4-FFF2-40B4-BE49-F238E27FC236}">
              <a16:creationId xmlns:a16="http://schemas.microsoft.com/office/drawing/2014/main" id="{00000000-0008-0000-0400-00006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" name="Picture 5">
          <a:extLst>
            <a:ext uri="{FF2B5EF4-FFF2-40B4-BE49-F238E27FC236}">
              <a16:creationId xmlns:a16="http://schemas.microsoft.com/office/drawing/2014/main" id="{00000000-0008-0000-0400-00006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" name="Picture 5">
          <a:extLst>
            <a:ext uri="{FF2B5EF4-FFF2-40B4-BE49-F238E27FC236}">
              <a16:creationId xmlns:a16="http://schemas.microsoft.com/office/drawing/2014/main" id="{00000000-0008-0000-0400-00006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" name="Picture 5">
          <a:extLst>
            <a:ext uri="{FF2B5EF4-FFF2-40B4-BE49-F238E27FC236}">
              <a16:creationId xmlns:a16="http://schemas.microsoft.com/office/drawing/2014/main" id="{00000000-0008-0000-0400-00006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" name="Picture 5">
          <a:extLst>
            <a:ext uri="{FF2B5EF4-FFF2-40B4-BE49-F238E27FC236}">
              <a16:creationId xmlns:a16="http://schemas.microsoft.com/office/drawing/2014/main" id="{00000000-0008-0000-0400-00006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" name="Picture 5">
          <a:extLst>
            <a:ext uri="{FF2B5EF4-FFF2-40B4-BE49-F238E27FC236}">
              <a16:creationId xmlns:a16="http://schemas.microsoft.com/office/drawing/2014/main" id="{00000000-0008-0000-0400-00006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" name="Picture 5">
          <a:extLst>
            <a:ext uri="{FF2B5EF4-FFF2-40B4-BE49-F238E27FC236}">
              <a16:creationId xmlns:a16="http://schemas.microsoft.com/office/drawing/2014/main" id="{00000000-0008-0000-0400-00006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" name="Picture 5">
          <a:extLst>
            <a:ext uri="{FF2B5EF4-FFF2-40B4-BE49-F238E27FC236}">
              <a16:creationId xmlns:a16="http://schemas.microsoft.com/office/drawing/2014/main" id="{00000000-0008-0000-0400-00006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" name="Picture 5">
          <a:extLst>
            <a:ext uri="{FF2B5EF4-FFF2-40B4-BE49-F238E27FC236}">
              <a16:creationId xmlns:a16="http://schemas.microsoft.com/office/drawing/2014/main" id="{00000000-0008-0000-0400-00006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" name="Picture 5">
          <a:extLst>
            <a:ext uri="{FF2B5EF4-FFF2-40B4-BE49-F238E27FC236}">
              <a16:creationId xmlns:a16="http://schemas.microsoft.com/office/drawing/2014/main" id="{00000000-0008-0000-0400-00006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" name="Picture 5">
          <a:extLst>
            <a:ext uri="{FF2B5EF4-FFF2-40B4-BE49-F238E27FC236}">
              <a16:creationId xmlns:a16="http://schemas.microsoft.com/office/drawing/2014/main" id="{00000000-0008-0000-0400-00006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" name="Picture 5">
          <a:extLst>
            <a:ext uri="{FF2B5EF4-FFF2-40B4-BE49-F238E27FC236}">
              <a16:creationId xmlns:a16="http://schemas.microsoft.com/office/drawing/2014/main" id="{00000000-0008-0000-0400-00006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" name="Picture 5">
          <a:extLst>
            <a:ext uri="{FF2B5EF4-FFF2-40B4-BE49-F238E27FC236}">
              <a16:creationId xmlns:a16="http://schemas.microsoft.com/office/drawing/2014/main" id="{00000000-0008-0000-0400-00006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" name="Picture 5">
          <a:extLst>
            <a:ext uri="{FF2B5EF4-FFF2-40B4-BE49-F238E27FC236}">
              <a16:creationId xmlns:a16="http://schemas.microsoft.com/office/drawing/2014/main" id="{00000000-0008-0000-0400-00007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" name="Picture 5">
          <a:extLst>
            <a:ext uri="{FF2B5EF4-FFF2-40B4-BE49-F238E27FC236}">
              <a16:creationId xmlns:a16="http://schemas.microsoft.com/office/drawing/2014/main" id="{00000000-0008-0000-0400-00007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" name="Picture 5">
          <a:extLst>
            <a:ext uri="{FF2B5EF4-FFF2-40B4-BE49-F238E27FC236}">
              <a16:creationId xmlns:a16="http://schemas.microsoft.com/office/drawing/2014/main" id="{00000000-0008-0000-0400-00007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" name="Picture 5">
          <a:extLst>
            <a:ext uri="{FF2B5EF4-FFF2-40B4-BE49-F238E27FC236}">
              <a16:creationId xmlns:a16="http://schemas.microsoft.com/office/drawing/2014/main" id="{00000000-0008-0000-0400-00007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" name="Picture 5">
          <a:extLst>
            <a:ext uri="{FF2B5EF4-FFF2-40B4-BE49-F238E27FC236}">
              <a16:creationId xmlns:a16="http://schemas.microsoft.com/office/drawing/2014/main" id="{00000000-0008-0000-0400-00007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" name="Picture 5">
          <a:extLst>
            <a:ext uri="{FF2B5EF4-FFF2-40B4-BE49-F238E27FC236}">
              <a16:creationId xmlns:a16="http://schemas.microsoft.com/office/drawing/2014/main" id="{00000000-0008-0000-0400-00007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" name="Picture 5">
          <a:extLst>
            <a:ext uri="{FF2B5EF4-FFF2-40B4-BE49-F238E27FC236}">
              <a16:creationId xmlns:a16="http://schemas.microsoft.com/office/drawing/2014/main" id="{00000000-0008-0000-0400-00007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" name="Picture 5">
          <a:extLst>
            <a:ext uri="{FF2B5EF4-FFF2-40B4-BE49-F238E27FC236}">
              <a16:creationId xmlns:a16="http://schemas.microsoft.com/office/drawing/2014/main" id="{00000000-0008-0000-0400-00007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" name="Picture 5">
          <a:extLst>
            <a:ext uri="{FF2B5EF4-FFF2-40B4-BE49-F238E27FC236}">
              <a16:creationId xmlns:a16="http://schemas.microsoft.com/office/drawing/2014/main" id="{00000000-0008-0000-0400-00007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" name="Picture 5">
          <a:extLst>
            <a:ext uri="{FF2B5EF4-FFF2-40B4-BE49-F238E27FC236}">
              <a16:creationId xmlns:a16="http://schemas.microsoft.com/office/drawing/2014/main" id="{00000000-0008-0000-0400-00007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" name="Picture 5">
          <a:extLst>
            <a:ext uri="{FF2B5EF4-FFF2-40B4-BE49-F238E27FC236}">
              <a16:creationId xmlns:a16="http://schemas.microsoft.com/office/drawing/2014/main" id="{00000000-0008-0000-0400-00007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" name="Picture 5">
          <a:extLst>
            <a:ext uri="{FF2B5EF4-FFF2-40B4-BE49-F238E27FC236}">
              <a16:creationId xmlns:a16="http://schemas.microsoft.com/office/drawing/2014/main" id="{00000000-0008-0000-0400-00007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" name="Picture 5">
          <a:extLst>
            <a:ext uri="{FF2B5EF4-FFF2-40B4-BE49-F238E27FC236}">
              <a16:creationId xmlns:a16="http://schemas.microsoft.com/office/drawing/2014/main" id="{00000000-0008-0000-0400-00007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" name="Picture 5">
          <a:extLst>
            <a:ext uri="{FF2B5EF4-FFF2-40B4-BE49-F238E27FC236}">
              <a16:creationId xmlns:a16="http://schemas.microsoft.com/office/drawing/2014/main" id="{00000000-0008-0000-0400-00007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6" name="Picture 5">
          <a:extLst>
            <a:ext uri="{FF2B5EF4-FFF2-40B4-BE49-F238E27FC236}">
              <a16:creationId xmlns:a16="http://schemas.microsoft.com/office/drawing/2014/main" id="{00000000-0008-0000-0400-00007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7" name="Picture 5">
          <a:extLst>
            <a:ext uri="{FF2B5EF4-FFF2-40B4-BE49-F238E27FC236}">
              <a16:creationId xmlns:a16="http://schemas.microsoft.com/office/drawing/2014/main" id="{00000000-0008-0000-0400-00007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8" name="Picture 5">
          <a:extLst>
            <a:ext uri="{FF2B5EF4-FFF2-40B4-BE49-F238E27FC236}">
              <a16:creationId xmlns:a16="http://schemas.microsoft.com/office/drawing/2014/main" id="{00000000-0008-0000-0400-00008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9" name="Picture 5">
          <a:extLst>
            <a:ext uri="{FF2B5EF4-FFF2-40B4-BE49-F238E27FC236}">
              <a16:creationId xmlns:a16="http://schemas.microsoft.com/office/drawing/2014/main" id="{00000000-0008-0000-0400-00008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0" name="Picture 5">
          <a:extLst>
            <a:ext uri="{FF2B5EF4-FFF2-40B4-BE49-F238E27FC236}">
              <a16:creationId xmlns:a16="http://schemas.microsoft.com/office/drawing/2014/main" id="{00000000-0008-0000-0400-00008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1" name="Picture 5">
          <a:extLst>
            <a:ext uri="{FF2B5EF4-FFF2-40B4-BE49-F238E27FC236}">
              <a16:creationId xmlns:a16="http://schemas.microsoft.com/office/drawing/2014/main" id="{00000000-0008-0000-0400-00008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2" name="Picture 5">
          <a:extLst>
            <a:ext uri="{FF2B5EF4-FFF2-40B4-BE49-F238E27FC236}">
              <a16:creationId xmlns:a16="http://schemas.microsoft.com/office/drawing/2014/main" id="{00000000-0008-0000-0400-00008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3" name="Picture 5">
          <a:extLst>
            <a:ext uri="{FF2B5EF4-FFF2-40B4-BE49-F238E27FC236}">
              <a16:creationId xmlns:a16="http://schemas.microsoft.com/office/drawing/2014/main" id="{00000000-0008-0000-0400-00008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4" name="Picture 5">
          <a:extLst>
            <a:ext uri="{FF2B5EF4-FFF2-40B4-BE49-F238E27FC236}">
              <a16:creationId xmlns:a16="http://schemas.microsoft.com/office/drawing/2014/main" id="{00000000-0008-0000-0400-00008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5" name="Picture 5">
          <a:extLst>
            <a:ext uri="{FF2B5EF4-FFF2-40B4-BE49-F238E27FC236}">
              <a16:creationId xmlns:a16="http://schemas.microsoft.com/office/drawing/2014/main" id="{00000000-0008-0000-0400-00008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6" name="Picture 5">
          <a:extLst>
            <a:ext uri="{FF2B5EF4-FFF2-40B4-BE49-F238E27FC236}">
              <a16:creationId xmlns:a16="http://schemas.microsoft.com/office/drawing/2014/main" id="{00000000-0008-0000-0400-00008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7" name="Picture 5">
          <a:extLst>
            <a:ext uri="{FF2B5EF4-FFF2-40B4-BE49-F238E27FC236}">
              <a16:creationId xmlns:a16="http://schemas.microsoft.com/office/drawing/2014/main" id="{00000000-0008-0000-0400-00008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8" name="Picture 5">
          <a:extLst>
            <a:ext uri="{FF2B5EF4-FFF2-40B4-BE49-F238E27FC236}">
              <a16:creationId xmlns:a16="http://schemas.microsoft.com/office/drawing/2014/main" id="{00000000-0008-0000-0400-00008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9" name="Picture 5">
          <a:extLst>
            <a:ext uri="{FF2B5EF4-FFF2-40B4-BE49-F238E27FC236}">
              <a16:creationId xmlns:a16="http://schemas.microsoft.com/office/drawing/2014/main" id="{00000000-0008-0000-0400-00008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0" name="Picture 5">
          <a:extLst>
            <a:ext uri="{FF2B5EF4-FFF2-40B4-BE49-F238E27FC236}">
              <a16:creationId xmlns:a16="http://schemas.microsoft.com/office/drawing/2014/main" id="{00000000-0008-0000-0400-00008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1" name="Picture 5">
          <a:extLst>
            <a:ext uri="{FF2B5EF4-FFF2-40B4-BE49-F238E27FC236}">
              <a16:creationId xmlns:a16="http://schemas.microsoft.com/office/drawing/2014/main" id="{00000000-0008-0000-0400-00008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2" name="Picture 5">
          <a:extLst>
            <a:ext uri="{FF2B5EF4-FFF2-40B4-BE49-F238E27FC236}">
              <a16:creationId xmlns:a16="http://schemas.microsoft.com/office/drawing/2014/main" id="{00000000-0008-0000-0400-00008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3" name="Picture 5">
          <a:extLst>
            <a:ext uri="{FF2B5EF4-FFF2-40B4-BE49-F238E27FC236}">
              <a16:creationId xmlns:a16="http://schemas.microsoft.com/office/drawing/2014/main" id="{00000000-0008-0000-0400-00008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4" name="Picture 5">
          <a:extLst>
            <a:ext uri="{FF2B5EF4-FFF2-40B4-BE49-F238E27FC236}">
              <a16:creationId xmlns:a16="http://schemas.microsoft.com/office/drawing/2014/main" id="{00000000-0008-0000-0400-00009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5" name="Picture 5">
          <a:extLst>
            <a:ext uri="{FF2B5EF4-FFF2-40B4-BE49-F238E27FC236}">
              <a16:creationId xmlns:a16="http://schemas.microsoft.com/office/drawing/2014/main" id="{00000000-0008-0000-0400-00009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6" name="Picture 5">
          <a:extLst>
            <a:ext uri="{FF2B5EF4-FFF2-40B4-BE49-F238E27FC236}">
              <a16:creationId xmlns:a16="http://schemas.microsoft.com/office/drawing/2014/main" id="{00000000-0008-0000-0400-00009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7" name="Picture 5">
          <a:extLst>
            <a:ext uri="{FF2B5EF4-FFF2-40B4-BE49-F238E27FC236}">
              <a16:creationId xmlns:a16="http://schemas.microsoft.com/office/drawing/2014/main" id="{00000000-0008-0000-0400-00009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8" name="Picture 5">
          <a:extLst>
            <a:ext uri="{FF2B5EF4-FFF2-40B4-BE49-F238E27FC236}">
              <a16:creationId xmlns:a16="http://schemas.microsoft.com/office/drawing/2014/main" id="{00000000-0008-0000-0400-00009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9" name="Picture 5">
          <a:extLst>
            <a:ext uri="{FF2B5EF4-FFF2-40B4-BE49-F238E27FC236}">
              <a16:creationId xmlns:a16="http://schemas.microsoft.com/office/drawing/2014/main" id="{00000000-0008-0000-0400-00009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0" name="Picture 5">
          <a:extLst>
            <a:ext uri="{FF2B5EF4-FFF2-40B4-BE49-F238E27FC236}">
              <a16:creationId xmlns:a16="http://schemas.microsoft.com/office/drawing/2014/main" id="{00000000-0008-0000-0400-00009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1" name="Picture 5">
          <a:extLst>
            <a:ext uri="{FF2B5EF4-FFF2-40B4-BE49-F238E27FC236}">
              <a16:creationId xmlns:a16="http://schemas.microsoft.com/office/drawing/2014/main" id="{00000000-0008-0000-0400-00009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2" name="Picture 5">
          <a:extLst>
            <a:ext uri="{FF2B5EF4-FFF2-40B4-BE49-F238E27FC236}">
              <a16:creationId xmlns:a16="http://schemas.microsoft.com/office/drawing/2014/main" id="{00000000-0008-0000-0400-00009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3" name="Picture 5">
          <a:extLst>
            <a:ext uri="{FF2B5EF4-FFF2-40B4-BE49-F238E27FC236}">
              <a16:creationId xmlns:a16="http://schemas.microsoft.com/office/drawing/2014/main" id="{00000000-0008-0000-0400-00009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4" name="Picture 5">
          <a:extLst>
            <a:ext uri="{FF2B5EF4-FFF2-40B4-BE49-F238E27FC236}">
              <a16:creationId xmlns:a16="http://schemas.microsoft.com/office/drawing/2014/main" id="{00000000-0008-0000-0400-00009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5" name="Picture 5">
          <a:extLst>
            <a:ext uri="{FF2B5EF4-FFF2-40B4-BE49-F238E27FC236}">
              <a16:creationId xmlns:a16="http://schemas.microsoft.com/office/drawing/2014/main" id="{00000000-0008-0000-0400-00009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6" name="Picture 5">
          <a:extLst>
            <a:ext uri="{FF2B5EF4-FFF2-40B4-BE49-F238E27FC236}">
              <a16:creationId xmlns:a16="http://schemas.microsoft.com/office/drawing/2014/main" id="{00000000-0008-0000-0400-00009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7" name="Picture 5">
          <a:extLst>
            <a:ext uri="{FF2B5EF4-FFF2-40B4-BE49-F238E27FC236}">
              <a16:creationId xmlns:a16="http://schemas.microsoft.com/office/drawing/2014/main" id="{00000000-0008-0000-0400-00009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8" name="Picture 5">
          <a:extLst>
            <a:ext uri="{FF2B5EF4-FFF2-40B4-BE49-F238E27FC236}">
              <a16:creationId xmlns:a16="http://schemas.microsoft.com/office/drawing/2014/main" id="{00000000-0008-0000-0400-00009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9" name="Picture 5">
          <a:extLst>
            <a:ext uri="{FF2B5EF4-FFF2-40B4-BE49-F238E27FC236}">
              <a16:creationId xmlns:a16="http://schemas.microsoft.com/office/drawing/2014/main" id="{00000000-0008-0000-0400-00009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0" name="Picture 5">
          <a:extLst>
            <a:ext uri="{FF2B5EF4-FFF2-40B4-BE49-F238E27FC236}">
              <a16:creationId xmlns:a16="http://schemas.microsoft.com/office/drawing/2014/main" id="{00000000-0008-0000-0400-0000A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1" name="Picture 5">
          <a:extLst>
            <a:ext uri="{FF2B5EF4-FFF2-40B4-BE49-F238E27FC236}">
              <a16:creationId xmlns:a16="http://schemas.microsoft.com/office/drawing/2014/main" id="{00000000-0008-0000-0400-0000A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2" name="Picture 5">
          <a:extLst>
            <a:ext uri="{FF2B5EF4-FFF2-40B4-BE49-F238E27FC236}">
              <a16:creationId xmlns:a16="http://schemas.microsoft.com/office/drawing/2014/main" id="{00000000-0008-0000-0400-0000A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3" name="Picture 5">
          <a:extLst>
            <a:ext uri="{FF2B5EF4-FFF2-40B4-BE49-F238E27FC236}">
              <a16:creationId xmlns:a16="http://schemas.microsoft.com/office/drawing/2014/main" id="{00000000-0008-0000-0400-0000A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4" name="Picture 5">
          <a:extLst>
            <a:ext uri="{FF2B5EF4-FFF2-40B4-BE49-F238E27FC236}">
              <a16:creationId xmlns:a16="http://schemas.microsoft.com/office/drawing/2014/main" id="{00000000-0008-0000-0400-0000A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5" name="Picture 5">
          <a:extLst>
            <a:ext uri="{FF2B5EF4-FFF2-40B4-BE49-F238E27FC236}">
              <a16:creationId xmlns:a16="http://schemas.microsoft.com/office/drawing/2014/main" id="{00000000-0008-0000-0400-0000A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6" name="Picture 5">
          <a:extLst>
            <a:ext uri="{FF2B5EF4-FFF2-40B4-BE49-F238E27FC236}">
              <a16:creationId xmlns:a16="http://schemas.microsoft.com/office/drawing/2014/main" id="{00000000-0008-0000-0400-0000A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7" name="Picture 5">
          <a:extLst>
            <a:ext uri="{FF2B5EF4-FFF2-40B4-BE49-F238E27FC236}">
              <a16:creationId xmlns:a16="http://schemas.microsoft.com/office/drawing/2014/main" id="{00000000-0008-0000-0400-0000A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8" name="Picture 5">
          <a:extLst>
            <a:ext uri="{FF2B5EF4-FFF2-40B4-BE49-F238E27FC236}">
              <a16:creationId xmlns:a16="http://schemas.microsoft.com/office/drawing/2014/main" id="{00000000-0008-0000-0400-0000A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9" name="Picture 5">
          <a:extLst>
            <a:ext uri="{FF2B5EF4-FFF2-40B4-BE49-F238E27FC236}">
              <a16:creationId xmlns:a16="http://schemas.microsoft.com/office/drawing/2014/main" id="{00000000-0008-0000-0400-0000A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0" name="Picture 5">
          <a:extLst>
            <a:ext uri="{FF2B5EF4-FFF2-40B4-BE49-F238E27FC236}">
              <a16:creationId xmlns:a16="http://schemas.microsoft.com/office/drawing/2014/main" id="{00000000-0008-0000-0400-0000A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1" name="Picture 5">
          <a:extLst>
            <a:ext uri="{FF2B5EF4-FFF2-40B4-BE49-F238E27FC236}">
              <a16:creationId xmlns:a16="http://schemas.microsoft.com/office/drawing/2014/main" id="{00000000-0008-0000-0400-0000A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2" name="Picture 5">
          <a:extLst>
            <a:ext uri="{FF2B5EF4-FFF2-40B4-BE49-F238E27FC236}">
              <a16:creationId xmlns:a16="http://schemas.microsoft.com/office/drawing/2014/main" id="{00000000-0008-0000-0400-0000A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3" name="Picture 5">
          <a:extLst>
            <a:ext uri="{FF2B5EF4-FFF2-40B4-BE49-F238E27FC236}">
              <a16:creationId xmlns:a16="http://schemas.microsoft.com/office/drawing/2014/main" id="{00000000-0008-0000-0400-0000A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4" name="Picture 5">
          <a:extLst>
            <a:ext uri="{FF2B5EF4-FFF2-40B4-BE49-F238E27FC236}">
              <a16:creationId xmlns:a16="http://schemas.microsoft.com/office/drawing/2014/main" id="{00000000-0008-0000-0400-0000A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5" name="Picture 5">
          <a:extLst>
            <a:ext uri="{FF2B5EF4-FFF2-40B4-BE49-F238E27FC236}">
              <a16:creationId xmlns:a16="http://schemas.microsoft.com/office/drawing/2014/main" id="{00000000-0008-0000-0400-0000A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6" name="Picture 5">
          <a:extLst>
            <a:ext uri="{FF2B5EF4-FFF2-40B4-BE49-F238E27FC236}">
              <a16:creationId xmlns:a16="http://schemas.microsoft.com/office/drawing/2014/main" id="{00000000-0008-0000-0400-0000B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7" name="Picture 5">
          <a:extLst>
            <a:ext uri="{FF2B5EF4-FFF2-40B4-BE49-F238E27FC236}">
              <a16:creationId xmlns:a16="http://schemas.microsoft.com/office/drawing/2014/main" id="{00000000-0008-0000-0400-0000B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8" name="Picture 5">
          <a:extLst>
            <a:ext uri="{FF2B5EF4-FFF2-40B4-BE49-F238E27FC236}">
              <a16:creationId xmlns:a16="http://schemas.microsoft.com/office/drawing/2014/main" id="{00000000-0008-0000-0400-0000B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9" name="Picture 5">
          <a:extLst>
            <a:ext uri="{FF2B5EF4-FFF2-40B4-BE49-F238E27FC236}">
              <a16:creationId xmlns:a16="http://schemas.microsoft.com/office/drawing/2014/main" id="{00000000-0008-0000-0400-0000B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0" name="Picture 5">
          <a:extLst>
            <a:ext uri="{FF2B5EF4-FFF2-40B4-BE49-F238E27FC236}">
              <a16:creationId xmlns:a16="http://schemas.microsoft.com/office/drawing/2014/main" id="{00000000-0008-0000-0400-0000B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1" name="Picture 5">
          <a:extLst>
            <a:ext uri="{FF2B5EF4-FFF2-40B4-BE49-F238E27FC236}">
              <a16:creationId xmlns:a16="http://schemas.microsoft.com/office/drawing/2014/main" id="{00000000-0008-0000-0400-0000B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2" name="Picture 5">
          <a:extLst>
            <a:ext uri="{FF2B5EF4-FFF2-40B4-BE49-F238E27FC236}">
              <a16:creationId xmlns:a16="http://schemas.microsoft.com/office/drawing/2014/main" id="{00000000-0008-0000-0400-0000B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3" name="Picture 5">
          <a:extLst>
            <a:ext uri="{FF2B5EF4-FFF2-40B4-BE49-F238E27FC236}">
              <a16:creationId xmlns:a16="http://schemas.microsoft.com/office/drawing/2014/main" id="{00000000-0008-0000-0400-0000B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4" name="Picture 5">
          <a:extLst>
            <a:ext uri="{FF2B5EF4-FFF2-40B4-BE49-F238E27FC236}">
              <a16:creationId xmlns:a16="http://schemas.microsoft.com/office/drawing/2014/main" id="{00000000-0008-0000-0400-0000B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5" name="Picture 5">
          <a:extLst>
            <a:ext uri="{FF2B5EF4-FFF2-40B4-BE49-F238E27FC236}">
              <a16:creationId xmlns:a16="http://schemas.microsoft.com/office/drawing/2014/main" id="{00000000-0008-0000-0400-0000B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6" name="Picture 5">
          <a:extLst>
            <a:ext uri="{FF2B5EF4-FFF2-40B4-BE49-F238E27FC236}">
              <a16:creationId xmlns:a16="http://schemas.microsoft.com/office/drawing/2014/main" id="{00000000-0008-0000-0400-0000B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7" name="Picture 5">
          <a:extLst>
            <a:ext uri="{FF2B5EF4-FFF2-40B4-BE49-F238E27FC236}">
              <a16:creationId xmlns:a16="http://schemas.microsoft.com/office/drawing/2014/main" id="{00000000-0008-0000-0400-0000B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8" name="Picture 5">
          <a:extLst>
            <a:ext uri="{FF2B5EF4-FFF2-40B4-BE49-F238E27FC236}">
              <a16:creationId xmlns:a16="http://schemas.microsoft.com/office/drawing/2014/main" id="{00000000-0008-0000-0400-0000B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9" name="Picture 5">
          <a:extLst>
            <a:ext uri="{FF2B5EF4-FFF2-40B4-BE49-F238E27FC236}">
              <a16:creationId xmlns:a16="http://schemas.microsoft.com/office/drawing/2014/main" id="{00000000-0008-0000-0400-0000B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0" name="Picture 5">
          <a:extLst>
            <a:ext uri="{FF2B5EF4-FFF2-40B4-BE49-F238E27FC236}">
              <a16:creationId xmlns:a16="http://schemas.microsoft.com/office/drawing/2014/main" id="{00000000-0008-0000-0400-0000B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1" name="Picture 5">
          <a:extLst>
            <a:ext uri="{FF2B5EF4-FFF2-40B4-BE49-F238E27FC236}">
              <a16:creationId xmlns:a16="http://schemas.microsoft.com/office/drawing/2014/main" id="{00000000-0008-0000-0400-0000B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2" name="Picture 5">
          <a:extLst>
            <a:ext uri="{FF2B5EF4-FFF2-40B4-BE49-F238E27FC236}">
              <a16:creationId xmlns:a16="http://schemas.microsoft.com/office/drawing/2014/main" id="{00000000-0008-0000-0400-0000C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3" name="Picture 5">
          <a:extLst>
            <a:ext uri="{FF2B5EF4-FFF2-40B4-BE49-F238E27FC236}">
              <a16:creationId xmlns:a16="http://schemas.microsoft.com/office/drawing/2014/main" id="{00000000-0008-0000-0400-0000C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4" name="Picture 5">
          <a:extLst>
            <a:ext uri="{FF2B5EF4-FFF2-40B4-BE49-F238E27FC236}">
              <a16:creationId xmlns:a16="http://schemas.microsoft.com/office/drawing/2014/main" id="{00000000-0008-0000-0400-0000C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5" name="Picture 5">
          <a:extLst>
            <a:ext uri="{FF2B5EF4-FFF2-40B4-BE49-F238E27FC236}">
              <a16:creationId xmlns:a16="http://schemas.microsoft.com/office/drawing/2014/main" id="{00000000-0008-0000-0400-0000C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6" name="Picture 5">
          <a:extLst>
            <a:ext uri="{FF2B5EF4-FFF2-40B4-BE49-F238E27FC236}">
              <a16:creationId xmlns:a16="http://schemas.microsoft.com/office/drawing/2014/main" id="{00000000-0008-0000-0400-0000C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7" name="Picture 5">
          <a:extLst>
            <a:ext uri="{FF2B5EF4-FFF2-40B4-BE49-F238E27FC236}">
              <a16:creationId xmlns:a16="http://schemas.microsoft.com/office/drawing/2014/main" id="{00000000-0008-0000-0400-0000C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8" name="Picture 5">
          <a:extLst>
            <a:ext uri="{FF2B5EF4-FFF2-40B4-BE49-F238E27FC236}">
              <a16:creationId xmlns:a16="http://schemas.microsoft.com/office/drawing/2014/main" id="{00000000-0008-0000-0400-0000C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9" name="Picture 5">
          <a:extLst>
            <a:ext uri="{FF2B5EF4-FFF2-40B4-BE49-F238E27FC236}">
              <a16:creationId xmlns:a16="http://schemas.microsoft.com/office/drawing/2014/main" id="{00000000-0008-0000-0400-0000C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0" name="Picture 5">
          <a:extLst>
            <a:ext uri="{FF2B5EF4-FFF2-40B4-BE49-F238E27FC236}">
              <a16:creationId xmlns:a16="http://schemas.microsoft.com/office/drawing/2014/main" id="{00000000-0008-0000-0400-0000C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1" name="Picture 5">
          <a:extLst>
            <a:ext uri="{FF2B5EF4-FFF2-40B4-BE49-F238E27FC236}">
              <a16:creationId xmlns:a16="http://schemas.microsoft.com/office/drawing/2014/main" id="{00000000-0008-0000-0400-0000C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2" name="Picture 5">
          <a:extLst>
            <a:ext uri="{FF2B5EF4-FFF2-40B4-BE49-F238E27FC236}">
              <a16:creationId xmlns:a16="http://schemas.microsoft.com/office/drawing/2014/main" id="{00000000-0008-0000-0400-0000C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3" name="Picture 5">
          <a:extLst>
            <a:ext uri="{FF2B5EF4-FFF2-40B4-BE49-F238E27FC236}">
              <a16:creationId xmlns:a16="http://schemas.microsoft.com/office/drawing/2014/main" id="{00000000-0008-0000-0400-0000C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4" name="Picture 5">
          <a:extLst>
            <a:ext uri="{FF2B5EF4-FFF2-40B4-BE49-F238E27FC236}">
              <a16:creationId xmlns:a16="http://schemas.microsoft.com/office/drawing/2014/main" id="{00000000-0008-0000-0400-0000C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5" name="Picture 5">
          <a:extLst>
            <a:ext uri="{FF2B5EF4-FFF2-40B4-BE49-F238E27FC236}">
              <a16:creationId xmlns:a16="http://schemas.microsoft.com/office/drawing/2014/main" id="{00000000-0008-0000-0400-0000C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6" name="Picture 5">
          <a:extLst>
            <a:ext uri="{FF2B5EF4-FFF2-40B4-BE49-F238E27FC236}">
              <a16:creationId xmlns:a16="http://schemas.microsoft.com/office/drawing/2014/main" id="{00000000-0008-0000-0400-0000C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7" name="Picture 5">
          <a:extLst>
            <a:ext uri="{FF2B5EF4-FFF2-40B4-BE49-F238E27FC236}">
              <a16:creationId xmlns:a16="http://schemas.microsoft.com/office/drawing/2014/main" id="{00000000-0008-0000-0400-0000C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8" name="Picture 5">
          <a:extLst>
            <a:ext uri="{FF2B5EF4-FFF2-40B4-BE49-F238E27FC236}">
              <a16:creationId xmlns:a16="http://schemas.microsoft.com/office/drawing/2014/main" id="{00000000-0008-0000-0400-0000D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9" name="Picture 5">
          <a:extLst>
            <a:ext uri="{FF2B5EF4-FFF2-40B4-BE49-F238E27FC236}">
              <a16:creationId xmlns:a16="http://schemas.microsoft.com/office/drawing/2014/main" id="{00000000-0008-0000-0400-0000D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0" name="Picture 5">
          <a:extLst>
            <a:ext uri="{FF2B5EF4-FFF2-40B4-BE49-F238E27FC236}">
              <a16:creationId xmlns:a16="http://schemas.microsoft.com/office/drawing/2014/main" id="{00000000-0008-0000-0400-0000D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1" name="Picture 5">
          <a:extLst>
            <a:ext uri="{FF2B5EF4-FFF2-40B4-BE49-F238E27FC236}">
              <a16:creationId xmlns:a16="http://schemas.microsoft.com/office/drawing/2014/main" id="{00000000-0008-0000-0400-0000D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2" name="Picture 5">
          <a:extLst>
            <a:ext uri="{FF2B5EF4-FFF2-40B4-BE49-F238E27FC236}">
              <a16:creationId xmlns:a16="http://schemas.microsoft.com/office/drawing/2014/main" id="{00000000-0008-0000-0400-0000D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3" name="Picture 5">
          <a:extLst>
            <a:ext uri="{FF2B5EF4-FFF2-40B4-BE49-F238E27FC236}">
              <a16:creationId xmlns:a16="http://schemas.microsoft.com/office/drawing/2014/main" id="{00000000-0008-0000-0400-0000D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4" name="Picture 5">
          <a:extLst>
            <a:ext uri="{FF2B5EF4-FFF2-40B4-BE49-F238E27FC236}">
              <a16:creationId xmlns:a16="http://schemas.microsoft.com/office/drawing/2014/main" id="{00000000-0008-0000-0400-0000D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5" name="Picture 5">
          <a:extLst>
            <a:ext uri="{FF2B5EF4-FFF2-40B4-BE49-F238E27FC236}">
              <a16:creationId xmlns:a16="http://schemas.microsoft.com/office/drawing/2014/main" id="{00000000-0008-0000-0400-0000D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6" name="Picture 5">
          <a:extLst>
            <a:ext uri="{FF2B5EF4-FFF2-40B4-BE49-F238E27FC236}">
              <a16:creationId xmlns:a16="http://schemas.microsoft.com/office/drawing/2014/main" id="{00000000-0008-0000-0400-0000D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7" name="Picture 5">
          <a:extLst>
            <a:ext uri="{FF2B5EF4-FFF2-40B4-BE49-F238E27FC236}">
              <a16:creationId xmlns:a16="http://schemas.microsoft.com/office/drawing/2014/main" id="{00000000-0008-0000-0400-0000D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8" name="Picture 5">
          <a:extLst>
            <a:ext uri="{FF2B5EF4-FFF2-40B4-BE49-F238E27FC236}">
              <a16:creationId xmlns:a16="http://schemas.microsoft.com/office/drawing/2014/main" id="{00000000-0008-0000-0400-0000D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9" name="Picture 5">
          <a:extLst>
            <a:ext uri="{FF2B5EF4-FFF2-40B4-BE49-F238E27FC236}">
              <a16:creationId xmlns:a16="http://schemas.microsoft.com/office/drawing/2014/main" id="{00000000-0008-0000-0400-0000D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0" name="Picture 5">
          <a:extLst>
            <a:ext uri="{FF2B5EF4-FFF2-40B4-BE49-F238E27FC236}">
              <a16:creationId xmlns:a16="http://schemas.microsoft.com/office/drawing/2014/main" id="{00000000-0008-0000-0400-0000D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1" name="Picture 5">
          <a:extLst>
            <a:ext uri="{FF2B5EF4-FFF2-40B4-BE49-F238E27FC236}">
              <a16:creationId xmlns:a16="http://schemas.microsoft.com/office/drawing/2014/main" id="{00000000-0008-0000-0400-0000D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2" name="Picture 5">
          <a:extLst>
            <a:ext uri="{FF2B5EF4-FFF2-40B4-BE49-F238E27FC236}">
              <a16:creationId xmlns:a16="http://schemas.microsoft.com/office/drawing/2014/main" id="{00000000-0008-0000-0400-0000D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3" name="Picture 5">
          <a:extLst>
            <a:ext uri="{FF2B5EF4-FFF2-40B4-BE49-F238E27FC236}">
              <a16:creationId xmlns:a16="http://schemas.microsoft.com/office/drawing/2014/main" id="{00000000-0008-0000-0400-0000D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4" name="Picture 5">
          <a:extLst>
            <a:ext uri="{FF2B5EF4-FFF2-40B4-BE49-F238E27FC236}">
              <a16:creationId xmlns:a16="http://schemas.microsoft.com/office/drawing/2014/main" id="{00000000-0008-0000-0400-0000E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5" name="Picture 5">
          <a:extLst>
            <a:ext uri="{FF2B5EF4-FFF2-40B4-BE49-F238E27FC236}">
              <a16:creationId xmlns:a16="http://schemas.microsoft.com/office/drawing/2014/main" id="{00000000-0008-0000-0400-0000E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6" name="Picture 5">
          <a:extLst>
            <a:ext uri="{FF2B5EF4-FFF2-40B4-BE49-F238E27FC236}">
              <a16:creationId xmlns:a16="http://schemas.microsoft.com/office/drawing/2014/main" id="{00000000-0008-0000-0400-0000E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7" name="Picture 5">
          <a:extLst>
            <a:ext uri="{FF2B5EF4-FFF2-40B4-BE49-F238E27FC236}">
              <a16:creationId xmlns:a16="http://schemas.microsoft.com/office/drawing/2014/main" id="{00000000-0008-0000-0400-0000E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8" name="Picture 5">
          <a:extLst>
            <a:ext uri="{FF2B5EF4-FFF2-40B4-BE49-F238E27FC236}">
              <a16:creationId xmlns:a16="http://schemas.microsoft.com/office/drawing/2014/main" id="{00000000-0008-0000-0400-0000E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9" name="Picture 5">
          <a:extLst>
            <a:ext uri="{FF2B5EF4-FFF2-40B4-BE49-F238E27FC236}">
              <a16:creationId xmlns:a16="http://schemas.microsoft.com/office/drawing/2014/main" id="{00000000-0008-0000-0400-0000E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0" name="Picture 5">
          <a:extLst>
            <a:ext uri="{FF2B5EF4-FFF2-40B4-BE49-F238E27FC236}">
              <a16:creationId xmlns:a16="http://schemas.microsoft.com/office/drawing/2014/main" id="{00000000-0008-0000-0400-0000E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1" name="Picture 5">
          <a:extLst>
            <a:ext uri="{FF2B5EF4-FFF2-40B4-BE49-F238E27FC236}">
              <a16:creationId xmlns:a16="http://schemas.microsoft.com/office/drawing/2014/main" id="{00000000-0008-0000-0400-0000E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2" name="Picture 5">
          <a:extLst>
            <a:ext uri="{FF2B5EF4-FFF2-40B4-BE49-F238E27FC236}">
              <a16:creationId xmlns:a16="http://schemas.microsoft.com/office/drawing/2014/main" id="{00000000-0008-0000-0400-0000E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3" name="Picture 5">
          <a:extLst>
            <a:ext uri="{FF2B5EF4-FFF2-40B4-BE49-F238E27FC236}">
              <a16:creationId xmlns:a16="http://schemas.microsoft.com/office/drawing/2014/main" id="{00000000-0008-0000-0400-0000E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4" name="Picture 5">
          <a:extLst>
            <a:ext uri="{FF2B5EF4-FFF2-40B4-BE49-F238E27FC236}">
              <a16:creationId xmlns:a16="http://schemas.microsoft.com/office/drawing/2014/main" id="{00000000-0008-0000-0400-0000E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5" name="Picture 5">
          <a:extLst>
            <a:ext uri="{FF2B5EF4-FFF2-40B4-BE49-F238E27FC236}">
              <a16:creationId xmlns:a16="http://schemas.microsoft.com/office/drawing/2014/main" id="{00000000-0008-0000-0400-0000E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6" name="Picture 5">
          <a:extLst>
            <a:ext uri="{FF2B5EF4-FFF2-40B4-BE49-F238E27FC236}">
              <a16:creationId xmlns:a16="http://schemas.microsoft.com/office/drawing/2014/main" id="{00000000-0008-0000-0400-0000E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7" name="Picture 5">
          <a:extLst>
            <a:ext uri="{FF2B5EF4-FFF2-40B4-BE49-F238E27FC236}">
              <a16:creationId xmlns:a16="http://schemas.microsoft.com/office/drawing/2014/main" id="{00000000-0008-0000-0400-0000E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8" name="Picture 5">
          <a:extLst>
            <a:ext uri="{FF2B5EF4-FFF2-40B4-BE49-F238E27FC236}">
              <a16:creationId xmlns:a16="http://schemas.microsoft.com/office/drawing/2014/main" id="{00000000-0008-0000-0400-0000E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9" name="Picture 5">
          <a:extLst>
            <a:ext uri="{FF2B5EF4-FFF2-40B4-BE49-F238E27FC236}">
              <a16:creationId xmlns:a16="http://schemas.microsoft.com/office/drawing/2014/main" id="{00000000-0008-0000-0400-0000E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0" name="Picture 5">
          <a:extLst>
            <a:ext uri="{FF2B5EF4-FFF2-40B4-BE49-F238E27FC236}">
              <a16:creationId xmlns:a16="http://schemas.microsoft.com/office/drawing/2014/main" id="{00000000-0008-0000-0400-0000F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1" name="Picture 5">
          <a:extLst>
            <a:ext uri="{FF2B5EF4-FFF2-40B4-BE49-F238E27FC236}">
              <a16:creationId xmlns:a16="http://schemas.microsoft.com/office/drawing/2014/main" id="{00000000-0008-0000-0400-0000F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2" name="Picture 5">
          <a:extLst>
            <a:ext uri="{FF2B5EF4-FFF2-40B4-BE49-F238E27FC236}">
              <a16:creationId xmlns:a16="http://schemas.microsoft.com/office/drawing/2014/main" id="{00000000-0008-0000-0400-0000F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3" name="Picture 5">
          <a:extLst>
            <a:ext uri="{FF2B5EF4-FFF2-40B4-BE49-F238E27FC236}">
              <a16:creationId xmlns:a16="http://schemas.microsoft.com/office/drawing/2014/main" id="{00000000-0008-0000-0400-0000F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4" name="Picture 5">
          <a:extLst>
            <a:ext uri="{FF2B5EF4-FFF2-40B4-BE49-F238E27FC236}">
              <a16:creationId xmlns:a16="http://schemas.microsoft.com/office/drawing/2014/main" id="{00000000-0008-0000-0400-0000F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5" name="Picture 5">
          <a:extLst>
            <a:ext uri="{FF2B5EF4-FFF2-40B4-BE49-F238E27FC236}">
              <a16:creationId xmlns:a16="http://schemas.microsoft.com/office/drawing/2014/main" id="{00000000-0008-0000-0400-0000F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6" name="Picture 5">
          <a:extLst>
            <a:ext uri="{FF2B5EF4-FFF2-40B4-BE49-F238E27FC236}">
              <a16:creationId xmlns:a16="http://schemas.microsoft.com/office/drawing/2014/main" id="{00000000-0008-0000-0400-0000F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7" name="Picture 5">
          <a:extLst>
            <a:ext uri="{FF2B5EF4-FFF2-40B4-BE49-F238E27FC236}">
              <a16:creationId xmlns:a16="http://schemas.microsoft.com/office/drawing/2014/main" id="{00000000-0008-0000-0400-0000F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8" name="Picture 5">
          <a:extLst>
            <a:ext uri="{FF2B5EF4-FFF2-40B4-BE49-F238E27FC236}">
              <a16:creationId xmlns:a16="http://schemas.microsoft.com/office/drawing/2014/main" id="{00000000-0008-0000-0400-0000F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9" name="Picture 5">
          <a:extLst>
            <a:ext uri="{FF2B5EF4-FFF2-40B4-BE49-F238E27FC236}">
              <a16:creationId xmlns:a16="http://schemas.microsoft.com/office/drawing/2014/main" id="{00000000-0008-0000-0400-0000F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0" name="Picture 5">
          <a:extLst>
            <a:ext uri="{FF2B5EF4-FFF2-40B4-BE49-F238E27FC236}">
              <a16:creationId xmlns:a16="http://schemas.microsoft.com/office/drawing/2014/main" id="{00000000-0008-0000-0400-0000F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1" name="Picture 5">
          <a:extLst>
            <a:ext uri="{FF2B5EF4-FFF2-40B4-BE49-F238E27FC236}">
              <a16:creationId xmlns:a16="http://schemas.microsoft.com/office/drawing/2014/main" id="{00000000-0008-0000-0400-0000F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2" name="Picture 5">
          <a:extLst>
            <a:ext uri="{FF2B5EF4-FFF2-40B4-BE49-F238E27FC236}">
              <a16:creationId xmlns:a16="http://schemas.microsoft.com/office/drawing/2014/main" id="{00000000-0008-0000-0400-0000F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3" name="Picture 5">
          <a:extLst>
            <a:ext uri="{FF2B5EF4-FFF2-40B4-BE49-F238E27FC236}">
              <a16:creationId xmlns:a16="http://schemas.microsoft.com/office/drawing/2014/main" id="{00000000-0008-0000-0400-0000F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4" name="Picture 5">
          <a:extLst>
            <a:ext uri="{FF2B5EF4-FFF2-40B4-BE49-F238E27FC236}">
              <a16:creationId xmlns:a16="http://schemas.microsoft.com/office/drawing/2014/main" id="{00000000-0008-0000-0400-0000F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5" name="Picture 5">
          <a:extLst>
            <a:ext uri="{FF2B5EF4-FFF2-40B4-BE49-F238E27FC236}">
              <a16:creationId xmlns:a16="http://schemas.microsoft.com/office/drawing/2014/main" id="{00000000-0008-0000-0400-0000F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6" name="Picture 5">
          <a:extLst>
            <a:ext uri="{FF2B5EF4-FFF2-40B4-BE49-F238E27FC236}">
              <a16:creationId xmlns:a16="http://schemas.microsoft.com/office/drawing/2014/main" id="{00000000-0008-0000-0400-00000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7" name="Picture 5">
          <a:extLst>
            <a:ext uri="{FF2B5EF4-FFF2-40B4-BE49-F238E27FC236}">
              <a16:creationId xmlns:a16="http://schemas.microsoft.com/office/drawing/2014/main" id="{00000000-0008-0000-0400-00000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8" name="Picture 5">
          <a:extLst>
            <a:ext uri="{FF2B5EF4-FFF2-40B4-BE49-F238E27FC236}">
              <a16:creationId xmlns:a16="http://schemas.microsoft.com/office/drawing/2014/main" id="{00000000-0008-0000-0400-00000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9" name="Picture 5">
          <a:extLst>
            <a:ext uri="{FF2B5EF4-FFF2-40B4-BE49-F238E27FC236}">
              <a16:creationId xmlns:a16="http://schemas.microsoft.com/office/drawing/2014/main" id="{00000000-0008-0000-0400-00000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0" name="Picture 5">
          <a:extLst>
            <a:ext uri="{FF2B5EF4-FFF2-40B4-BE49-F238E27FC236}">
              <a16:creationId xmlns:a16="http://schemas.microsoft.com/office/drawing/2014/main" id="{00000000-0008-0000-0400-00000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1" name="Picture 5">
          <a:extLst>
            <a:ext uri="{FF2B5EF4-FFF2-40B4-BE49-F238E27FC236}">
              <a16:creationId xmlns:a16="http://schemas.microsoft.com/office/drawing/2014/main" id="{00000000-0008-0000-0400-00000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2" name="Picture 5">
          <a:extLst>
            <a:ext uri="{FF2B5EF4-FFF2-40B4-BE49-F238E27FC236}">
              <a16:creationId xmlns:a16="http://schemas.microsoft.com/office/drawing/2014/main" id="{00000000-0008-0000-0400-00000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3" name="Picture 5">
          <a:extLst>
            <a:ext uri="{FF2B5EF4-FFF2-40B4-BE49-F238E27FC236}">
              <a16:creationId xmlns:a16="http://schemas.microsoft.com/office/drawing/2014/main" id="{00000000-0008-0000-0400-00000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4" name="Picture 5">
          <a:extLst>
            <a:ext uri="{FF2B5EF4-FFF2-40B4-BE49-F238E27FC236}">
              <a16:creationId xmlns:a16="http://schemas.microsoft.com/office/drawing/2014/main" id="{00000000-0008-0000-0400-00000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5" name="Picture 5">
          <a:extLst>
            <a:ext uri="{FF2B5EF4-FFF2-40B4-BE49-F238E27FC236}">
              <a16:creationId xmlns:a16="http://schemas.microsoft.com/office/drawing/2014/main" id="{00000000-0008-0000-0400-00000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6" name="Picture 5">
          <a:extLst>
            <a:ext uri="{FF2B5EF4-FFF2-40B4-BE49-F238E27FC236}">
              <a16:creationId xmlns:a16="http://schemas.microsoft.com/office/drawing/2014/main" id="{00000000-0008-0000-0400-00000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7" name="Picture 5">
          <a:extLst>
            <a:ext uri="{FF2B5EF4-FFF2-40B4-BE49-F238E27FC236}">
              <a16:creationId xmlns:a16="http://schemas.microsoft.com/office/drawing/2014/main" id="{00000000-0008-0000-0400-00000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8" name="Picture 5">
          <a:extLst>
            <a:ext uri="{FF2B5EF4-FFF2-40B4-BE49-F238E27FC236}">
              <a16:creationId xmlns:a16="http://schemas.microsoft.com/office/drawing/2014/main" id="{00000000-0008-0000-0400-00000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9" name="Picture 5">
          <a:extLst>
            <a:ext uri="{FF2B5EF4-FFF2-40B4-BE49-F238E27FC236}">
              <a16:creationId xmlns:a16="http://schemas.microsoft.com/office/drawing/2014/main" id="{00000000-0008-0000-0400-00000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0" name="Picture 5">
          <a:extLst>
            <a:ext uri="{FF2B5EF4-FFF2-40B4-BE49-F238E27FC236}">
              <a16:creationId xmlns:a16="http://schemas.microsoft.com/office/drawing/2014/main" id="{00000000-0008-0000-0400-00000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1" name="Picture 5">
          <a:extLst>
            <a:ext uri="{FF2B5EF4-FFF2-40B4-BE49-F238E27FC236}">
              <a16:creationId xmlns:a16="http://schemas.microsoft.com/office/drawing/2014/main" id="{00000000-0008-0000-0400-00000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2" name="Picture 5">
          <a:extLst>
            <a:ext uri="{FF2B5EF4-FFF2-40B4-BE49-F238E27FC236}">
              <a16:creationId xmlns:a16="http://schemas.microsoft.com/office/drawing/2014/main" id="{00000000-0008-0000-0400-00001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3" name="Picture 5">
          <a:extLst>
            <a:ext uri="{FF2B5EF4-FFF2-40B4-BE49-F238E27FC236}">
              <a16:creationId xmlns:a16="http://schemas.microsoft.com/office/drawing/2014/main" id="{00000000-0008-0000-0400-00001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4" name="Picture 5">
          <a:extLst>
            <a:ext uri="{FF2B5EF4-FFF2-40B4-BE49-F238E27FC236}">
              <a16:creationId xmlns:a16="http://schemas.microsoft.com/office/drawing/2014/main" id="{00000000-0008-0000-0400-00001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5" name="Picture 5">
          <a:extLst>
            <a:ext uri="{FF2B5EF4-FFF2-40B4-BE49-F238E27FC236}">
              <a16:creationId xmlns:a16="http://schemas.microsoft.com/office/drawing/2014/main" id="{00000000-0008-0000-0400-00001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6" name="Picture 5">
          <a:extLst>
            <a:ext uri="{FF2B5EF4-FFF2-40B4-BE49-F238E27FC236}">
              <a16:creationId xmlns:a16="http://schemas.microsoft.com/office/drawing/2014/main" id="{00000000-0008-0000-0400-00001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7" name="Picture 5">
          <a:extLst>
            <a:ext uri="{FF2B5EF4-FFF2-40B4-BE49-F238E27FC236}">
              <a16:creationId xmlns:a16="http://schemas.microsoft.com/office/drawing/2014/main" id="{00000000-0008-0000-0400-00001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8" name="Picture 5">
          <a:extLst>
            <a:ext uri="{FF2B5EF4-FFF2-40B4-BE49-F238E27FC236}">
              <a16:creationId xmlns:a16="http://schemas.microsoft.com/office/drawing/2014/main" id="{00000000-0008-0000-0400-00001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9" name="Picture 5">
          <a:extLst>
            <a:ext uri="{FF2B5EF4-FFF2-40B4-BE49-F238E27FC236}">
              <a16:creationId xmlns:a16="http://schemas.microsoft.com/office/drawing/2014/main" id="{00000000-0008-0000-0400-00001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0" name="Picture 5">
          <a:extLst>
            <a:ext uri="{FF2B5EF4-FFF2-40B4-BE49-F238E27FC236}">
              <a16:creationId xmlns:a16="http://schemas.microsoft.com/office/drawing/2014/main" id="{00000000-0008-0000-0400-00001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1" name="Picture 5">
          <a:extLst>
            <a:ext uri="{FF2B5EF4-FFF2-40B4-BE49-F238E27FC236}">
              <a16:creationId xmlns:a16="http://schemas.microsoft.com/office/drawing/2014/main" id="{00000000-0008-0000-0400-00001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2" name="Picture 5">
          <a:extLst>
            <a:ext uri="{FF2B5EF4-FFF2-40B4-BE49-F238E27FC236}">
              <a16:creationId xmlns:a16="http://schemas.microsoft.com/office/drawing/2014/main" id="{00000000-0008-0000-0400-00001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3" name="Picture 5">
          <a:extLst>
            <a:ext uri="{FF2B5EF4-FFF2-40B4-BE49-F238E27FC236}">
              <a16:creationId xmlns:a16="http://schemas.microsoft.com/office/drawing/2014/main" id="{00000000-0008-0000-0400-00001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4" name="Picture 5">
          <a:extLst>
            <a:ext uri="{FF2B5EF4-FFF2-40B4-BE49-F238E27FC236}">
              <a16:creationId xmlns:a16="http://schemas.microsoft.com/office/drawing/2014/main" id="{00000000-0008-0000-0400-00001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5" name="Picture 5">
          <a:extLst>
            <a:ext uri="{FF2B5EF4-FFF2-40B4-BE49-F238E27FC236}">
              <a16:creationId xmlns:a16="http://schemas.microsoft.com/office/drawing/2014/main" id="{00000000-0008-0000-0400-00001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6" name="Picture 5">
          <a:extLst>
            <a:ext uri="{FF2B5EF4-FFF2-40B4-BE49-F238E27FC236}">
              <a16:creationId xmlns:a16="http://schemas.microsoft.com/office/drawing/2014/main" id="{00000000-0008-0000-0400-00001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7" name="Picture 5">
          <a:extLst>
            <a:ext uri="{FF2B5EF4-FFF2-40B4-BE49-F238E27FC236}">
              <a16:creationId xmlns:a16="http://schemas.microsoft.com/office/drawing/2014/main" id="{00000000-0008-0000-0400-00001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8" name="Picture 5">
          <a:extLst>
            <a:ext uri="{FF2B5EF4-FFF2-40B4-BE49-F238E27FC236}">
              <a16:creationId xmlns:a16="http://schemas.microsoft.com/office/drawing/2014/main" id="{00000000-0008-0000-0400-00002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9" name="Picture 5">
          <a:extLst>
            <a:ext uri="{FF2B5EF4-FFF2-40B4-BE49-F238E27FC236}">
              <a16:creationId xmlns:a16="http://schemas.microsoft.com/office/drawing/2014/main" id="{00000000-0008-0000-0400-00002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0" name="Picture 5">
          <a:extLst>
            <a:ext uri="{FF2B5EF4-FFF2-40B4-BE49-F238E27FC236}">
              <a16:creationId xmlns:a16="http://schemas.microsoft.com/office/drawing/2014/main" id="{00000000-0008-0000-0400-00002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1" name="Picture 5">
          <a:extLst>
            <a:ext uri="{FF2B5EF4-FFF2-40B4-BE49-F238E27FC236}">
              <a16:creationId xmlns:a16="http://schemas.microsoft.com/office/drawing/2014/main" id="{00000000-0008-0000-0400-00002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2" name="Picture 5">
          <a:extLst>
            <a:ext uri="{FF2B5EF4-FFF2-40B4-BE49-F238E27FC236}">
              <a16:creationId xmlns:a16="http://schemas.microsoft.com/office/drawing/2014/main" id="{00000000-0008-0000-0400-00002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3" name="Picture 5">
          <a:extLst>
            <a:ext uri="{FF2B5EF4-FFF2-40B4-BE49-F238E27FC236}">
              <a16:creationId xmlns:a16="http://schemas.microsoft.com/office/drawing/2014/main" id="{00000000-0008-0000-0400-00002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4" name="Picture 5">
          <a:extLst>
            <a:ext uri="{FF2B5EF4-FFF2-40B4-BE49-F238E27FC236}">
              <a16:creationId xmlns:a16="http://schemas.microsoft.com/office/drawing/2014/main" id="{00000000-0008-0000-0400-00002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5" name="Picture 5">
          <a:extLst>
            <a:ext uri="{FF2B5EF4-FFF2-40B4-BE49-F238E27FC236}">
              <a16:creationId xmlns:a16="http://schemas.microsoft.com/office/drawing/2014/main" id="{00000000-0008-0000-0400-00002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6" name="Picture 5">
          <a:extLst>
            <a:ext uri="{FF2B5EF4-FFF2-40B4-BE49-F238E27FC236}">
              <a16:creationId xmlns:a16="http://schemas.microsoft.com/office/drawing/2014/main" id="{00000000-0008-0000-0400-00002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7" name="Picture 5">
          <a:extLst>
            <a:ext uri="{FF2B5EF4-FFF2-40B4-BE49-F238E27FC236}">
              <a16:creationId xmlns:a16="http://schemas.microsoft.com/office/drawing/2014/main" id="{00000000-0008-0000-0400-00002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8" name="Picture 5">
          <a:extLst>
            <a:ext uri="{FF2B5EF4-FFF2-40B4-BE49-F238E27FC236}">
              <a16:creationId xmlns:a16="http://schemas.microsoft.com/office/drawing/2014/main" id="{00000000-0008-0000-0400-00002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9" name="Picture 5">
          <a:extLst>
            <a:ext uri="{FF2B5EF4-FFF2-40B4-BE49-F238E27FC236}">
              <a16:creationId xmlns:a16="http://schemas.microsoft.com/office/drawing/2014/main" id="{00000000-0008-0000-0400-00002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0" name="Picture 5">
          <a:extLst>
            <a:ext uri="{FF2B5EF4-FFF2-40B4-BE49-F238E27FC236}">
              <a16:creationId xmlns:a16="http://schemas.microsoft.com/office/drawing/2014/main" id="{00000000-0008-0000-0400-00002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1" name="Picture 5">
          <a:extLst>
            <a:ext uri="{FF2B5EF4-FFF2-40B4-BE49-F238E27FC236}">
              <a16:creationId xmlns:a16="http://schemas.microsoft.com/office/drawing/2014/main" id="{00000000-0008-0000-0400-00002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2" name="Picture 5">
          <a:extLst>
            <a:ext uri="{FF2B5EF4-FFF2-40B4-BE49-F238E27FC236}">
              <a16:creationId xmlns:a16="http://schemas.microsoft.com/office/drawing/2014/main" id="{00000000-0008-0000-0400-00002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3" name="Picture 5">
          <a:extLst>
            <a:ext uri="{FF2B5EF4-FFF2-40B4-BE49-F238E27FC236}">
              <a16:creationId xmlns:a16="http://schemas.microsoft.com/office/drawing/2014/main" id="{00000000-0008-0000-0400-00002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4" name="Picture 5">
          <a:extLst>
            <a:ext uri="{FF2B5EF4-FFF2-40B4-BE49-F238E27FC236}">
              <a16:creationId xmlns:a16="http://schemas.microsoft.com/office/drawing/2014/main" id="{00000000-0008-0000-0400-00003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5" name="Picture 5">
          <a:extLst>
            <a:ext uri="{FF2B5EF4-FFF2-40B4-BE49-F238E27FC236}">
              <a16:creationId xmlns:a16="http://schemas.microsoft.com/office/drawing/2014/main" id="{00000000-0008-0000-0400-00003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6" name="Picture 5">
          <a:extLst>
            <a:ext uri="{FF2B5EF4-FFF2-40B4-BE49-F238E27FC236}">
              <a16:creationId xmlns:a16="http://schemas.microsoft.com/office/drawing/2014/main" id="{00000000-0008-0000-0400-00003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7" name="Picture 5">
          <a:extLst>
            <a:ext uri="{FF2B5EF4-FFF2-40B4-BE49-F238E27FC236}">
              <a16:creationId xmlns:a16="http://schemas.microsoft.com/office/drawing/2014/main" id="{00000000-0008-0000-0400-00003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8" name="Picture 5">
          <a:extLst>
            <a:ext uri="{FF2B5EF4-FFF2-40B4-BE49-F238E27FC236}">
              <a16:creationId xmlns:a16="http://schemas.microsoft.com/office/drawing/2014/main" id="{00000000-0008-0000-0400-00003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9" name="Picture 5">
          <a:extLst>
            <a:ext uri="{FF2B5EF4-FFF2-40B4-BE49-F238E27FC236}">
              <a16:creationId xmlns:a16="http://schemas.microsoft.com/office/drawing/2014/main" id="{00000000-0008-0000-0400-00003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0" name="Picture 5">
          <a:extLst>
            <a:ext uri="{FF2B5EF4-FFF2-40B4-BE49-F238E27FC236}">
              <a16:creationId xmlns:a16="http://schemas.microsoft.com/office/drawing/2014/main" id="{00000000-0008-0000-0400-00003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1" name="Picture 5">
          <a:extLst>
            <a:ext uri="{FF2B5EF4-FFF2-40B4-BE49-F238E27FC236}">
              <a16:creationId xmlns:a16="http://schemas.microsoft.com/office/drawing/2014/main" id="{00000000-0008-0000-0400-00003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2" name="Picture 5">
          <a:extLst>
            <a:ext uri="{FF2B5EF4-FFF2-40B4-BE49-F238E27FC236}">
              <a16:creationId xmlns:a16="http://schemas.microsoft.com/office/drawing/2014/main" id="{00000000-0008-0000-0400-00003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3" name="Picture 5">
          <a:extLst>
            <a:ext uri="{FF2B5EF4-FFF2-40B4-BE49-F238E27FC236}">
              <a16:creationId xmlns:a16="http://schemas.microsoft.com/office/drawing/2014/main" id="{00000000-0008-0000-0400-00003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4" name="Picture 5">
          <a:extLst>
            <a:ext uri="{FF2B5EF4-FFF2-40B4-BE49-F238E27FC236}">
              <a16:creationId xmlns:a16="http://schemas.microsoft.com/office/drawing/2014/main" id="{00000000-0008-0000-0400-00003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5" name="Picture 5">
          <a:extLst>
            <a:ext uri="{FF2B5EF4-FFF2-40B4-BE49-F238E27FC236}">
              <a16:creationId xmlns:a16="http://schemas.microsoft.com/office/drawing/2014/main" id="{00000000-0008-0000-0400-00003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6" name="Picture 5">
          <a:extLst>
            <a:ext uri="{FF2B5EF4-FFF2-40B4-BE49-F238E27FC236}">
              <a16:creationId xmlns:a16="http://schemas.microsoft.com/office/drawing/2014/main" id="{00000000-0008-0000-0400-00003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7" name="Picture 5">
          <a:extLst>
            <a:ext uri="{FF2B5EF4-FFF2-40B4-BE49-F238E27FC236}">
              <a16:creationId xmlns:a16="http://schemas.microsoft.com/office/drawing/2014/main" id="{00000000-0008-0000-0400-00003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8" name="Picture 5">
          <a:extLst>
            <a:ext uri="{FF2B5EF4-FFF2-40B4-BE49-F238E27FC236}">
              <a16:creationId xmlns:a16="http://schemas.microsoft.com/office/drawing/2014/main" id="{00000000-0008-0000-0400-00003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9" name="Picture 5">
          <a:extLst>
            <a:ext uri="{FF2B5EF4-FFF2-40B4-BE49-F238E27FC236}">
              <a16:creationId xmlns:a16="http://schemas.microsoft.com/office/drawing/2014/main" id="{00000000-0008-0000-0400-00003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0" name="Picture 5">
          <a:extLst>
            <a:ext uri="{FF2B5EF4-FFF2-40B4-BE49-F238E27FC236}">
              <a16:creationId xmlns:a16="http://schemas.microsoft.com/office/drawing/2014/main" id="{00000000-0008-0000-0400-00004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1" name="Picture 5">
          <a:extLst>
            <a:ext uri="{FF2B5EF4-FFF2-40B4-BE49-F238E27FC236}">
              <a16:creationId xmlns:a16="http://schemas.microsoft.com/office/drawing/2014/main" id="{00000000-0008-0000-0400-00004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2" name="Picture 5">
          <a:extLst>
            <a:ext uri="{FF2B5EF4-FFF2-40B4-BE49-F238E27FC236}">
              <a16:creationId xmlns:a16="http://schemas.microsoft.com/office/drawing/2014/main" id="{00000000-0008-0000-0400-00004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3" name="Picture 5">
          <a:extLst>
            <a:ext uri="{FF2B5EF4-FFF2-40B4-BE49-F238E27FC236}">
              <a16:creationId xmlns:a16="http://schemas.microsoft.com/office/drawing/2014/main" id="{00000000-0008-0000-0400-00004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4" name="Picture 5">
          <a:extLst>
            <a:ext uri="{FF2B5EF4-FFF2-40B4-BE49-F238E27FC236}">
              <a16:creationId xmlns:a16="http://schemas.microsoft.com/office/drawing/2014/main" id="{00000000-0008-0000-0400-00004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5" name="Picture 5">
          <a:extLst>
            <a:ext uri="{FF2B5EF4-FFF2-40B4-BE49-F238E27FC236}">
              <a16:creationId xmlns:a16="http://schemas.microsoft.com/office/drawing/2014/main" id="{00000000-0008-0000-0400-00004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6" name="Picture 5">
          <a:extLst>
            <a:ext uri="{FF2B5EF4-FFF2-40B4-BE49-F238E27FC236}">
              <a16:creationId xmlns:a16="http://schemas.microsoft.com/office/drawing/2014/main" id="{00000000-0008-0000-0400-00004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7" name="Picture 5">
          <a:extLst>
            <a:ext uri="{FF2B5EF4-FFF2-40B4-BE49-F238E27FC236}">
              <a16:creationId xmlns:a16="http://schemas.microsoft.com/office/drawing/2014/main" id="{00000000-0008-0000-0400-00004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8" name="Picture 5">
          <a:extLst>
            <a:ext uri="{FF2B5EF4-FFF2-40B4-BE49-F238E27FC236}">
              <a16:creationId xmlns:a16="http://schemas.microsoft.com/office/drawing/2014/main" id="{00000000-0008-0000-0400-00004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9" name="Picture 5">
          <a:extLst>
            <a:ext uri="{FF2B5EF4-FFF2-40B4-BE49-F238E27FC236}">
              <a16:creationId xmlns:a16="http://schemas.microsoft.com/office/drawing/2014/main" id="{00000000-0008-0000-0400-00004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0" name="Picture 5">
          <a:extLst>
            <a:ext uri="{FF2B5EF4-FFF2-40B4-BE49-F238E27FC236}">
              <a16:creationId xmlns:a16="http://schemas.microsoft.com/office/drawing/2014/main" id="{00000000-0008-0000-0400-00004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1" name="Picture 5">
          <a:extLst>
            <a:ext uri="{FF2B5EF4-FFF2-40B4-BE49-F238E27FC236}">
              <a16:creationId xmlns:a16="http://schemas.microsoft.com/office/drawing/2014/main" id="{00000000-0008-0000-0400-00004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2" name="Picture 5">
          <a:extLst>
            <a:ext uri="{FF2B5EF4-FFF2-40B4-BE49-F238E27FC236}">
              <a16:creationId xmlns:a16="http://schemas.microsoft.com/office/drawing/2014/main" id="{00000000-0008-0000-0400-00004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3" name="Picture 5">
          <a:extLst>
            <a:ext uri="{FF2B5EF4-FFF2-40B4-BE49-F238E27FC236}">
              <a16:creationId xmlns:a16="http://schemas.microsoft.com/office/drawing/2014/main" id="{00000000-0008-0000-0400-00004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4" name="Picture 5">
          <a:extLst>
            <a:ext uri="{FF2B5EF4-FFF2-40B4-BE49-F238E27FC236}">
              <a16:creationId xmlns:a16="http://schemas.microsoft.com/office/drawing/2014/main" id="{00000000-0008-0000-0400-00004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5" name="Picture 5">
          <a:extLst>
            <a:ext uri="{FF2B5EF4-FFF2-40B4-BE49-F238E27FC236}">
              <a16:creationId xmlns:a16="http://schemas.microsoft.com/office/drawing/2014/main" id="{00000000-0008-0000-0400-00004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6" name="Picture 5">
          <a:extLst>
            <a:ext uri="{FF2B5EF4-FFF2-40B4-BE49-F238E27FC236}">
              <a16:creationId xmlns:a16="http://schemas.microsoft.com/office/drawing/2014/main" id="{00000000-0008-0000-0400-00005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7" name="Picture 5">
          <a:extLst>
            <a:ext uri="{FF2B5EF4-FFF2-40B4-BE49-F238E27FC236}">
              <a16:creationId xmlns:a16="http://schemas.microsoft.com/office/drawing/2014/main" id="{00000000-0008-0000-0400-00005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8" name="Picture 5">
          <a:extLst>
            <a:ext uri="{FF2B5EF4-FFF2-40B4-BE49-F238E27FC236}">
              <a16:creationId xmlns:a16="http://schemas.microsoft.com/office/drawing/2014/main" id="{00000000-0008-0000-0400-00005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9" name="Picture 5">
          <a:extLst>
            <a:ext uri="{FF2B5EF4-FFF2-40B4-BE49-F238E27FC236}">
              <a16:creationId xmlns:a16="http://schemas.microsoft.com/office/drawing/2014/main" id="{00000000-0008-0000-0400-00005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0" name="Picture 5">
          <a:extLst>
            <a:ext uri="{FF2B5EF4-FFF2-40B4-BE49-F238E27FC236}">
              <a16:creationId xmlns:a16="http://schemas.microsoft.com/office/drawing/2014/main" id="{00000000-0008-0000-0400-00005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1" name="Picture 5">
          <a:extLst>
            <a:ext uri="{FF2B5EF4-FFF2-40B4-BE49-F238E27FC236}">
              <a16:creationId xmlns:a16="http://schemas.microsoft.com/office/drawing/2014/main" id="{00000000-0008-0000-0400-00005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2" name="Picture 5">
          <a:extLst>
            <a:ext uri="{FF2B5EF4-FFF2-40B4-BE49-F238E27FC236}">
              <a16:creationId xmlns:a16="http://schemas.microsoft.com/office/drawing/2014/main" id="{00000000-0008-0000-0400-00005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3" name="Picture 5">
          <a:extLst>
            <a:ext uri="{FF2B5EF4-FFF2-40B4-BE49-F238E27FC236}">
              <a16:creationId xmlns:a16="http://schemas.microsoft.com/office/drawing/2014/main" id="{00000000-0008-0000-0400-00005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4" name="Picture 5">
          <a:extLst>
            <a:ext uri="{FF2B5EF4-FFF2-40B4-BE49-F238E27FC236}">
              <a16:creationId xmlns:a16="http://schemas.microsoft.com/office/drawing/2014/main" id="{00000000-0008-0000-0400-00005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5" name="Picture 5">
          <a:extLst>
            <a:ext uri="{FF2B5EF4-FFF2-40B4-BE49-F238E27FC236}">
              <a16:creationId xmlns:a16="http://schemas.microsoft.com/office/drawing/2014/main" id="{00000000-0008-0000-0400-00005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6" name="Picture 5">
          <a:extLst>
            <a:ext uri="{FF2B5EF4-FFF2-40B4-BE49-F238E27FC236}">
              <a16:creationId xmlns:a16="http://schemas.microsoft.com/office/drawing/2014/main" id="{00000000-0008-0000-0400-00005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7" name="Picture 5">
          <a:extLst>
            <a:ext uri="{FF2B5EF4-FFF2-40B4-BE49-F238E27FC236}">
              <a16:creationId xmlns:a16="http://schemas.microsoft.com/office/drawing/2014/main" id="{00000000-0008-0000-0400-00005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8" name="Picture 5">
          <a:extLst>
            <a:ext uri="{FF2B5EF4-FFF2-40B4-BE49-F238E27FC236}">
              <a16:creationId xmlns:a16="http://schemas.microsoft.com/office/drawing/2014/main" id="{00000000-0008-0000-0400-00005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9" name="Picture 5">
          <a:extLst>
            <a:ext uri="{FF2B5EF4-FFF2-40B4-BE49-F238E27FC236}">
              <a16:creationId xmlns:a16="http://schemas.microsoft.com/office/drawing/2014/main" id="{00000000-0008-0000-0400-00005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0" name="Picture 5">
          <a:extLst>
            <a:ext uri="{FF2B5EF4-FFF2-40B4-BE49-F238E27FC236}">
              <a16:creationId xmlns:a16="http://schemas.microsoft.com/office/drawing/2014/main" id="{00000000-0008-0000-0400-00005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1" name="Picture 5">
          <a:extLst>
            <a:ext uri="{FF2B5EF4-FFF2-40B4-BE49-F238E27FC236}">
              <a16:creationId xmlns:a16="http://schemas.microsoft.com/office/drawing/2014/main" id="{00000000-0008-0000-0400-00005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2" name="Picture 5">
          <a:extLst>
            <a:ext uri="{FF2B5EF4-FFF2-40B4-BE49-F238E27FC236}">
              <a16:creationId xmlns:a16="http://schemas.microsoft.com/office/drawing/2014/main" id="{00000000-0008-0000-0400-00006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3" name="Picture 5">
          <a:extLst>
            <a:ext uri="{FF2B5EF4-FFF2-40B4-BE49-F238E27FC236}">
              <a16:creationId xmlns:a16="http://schemas.microsoft.com/office/drawing/2014/main" id="{00000000-0008-0000-0400-00006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4" name="Picture 5">
          <a:extLst>
            <a:ext uri="{FF2B5EF4-FFF2-40B4-BE49-F238E27FC236}">
              <a16:creationId xmlns:a16="http://schemas.microsoft.com/office/drawing/2014/main" id="{00000000-0008-0000-0400-00006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5" name="Picture 5">
          <a:extLst>
            <a:ext uri="{FF2B5EF4-FFF2-40B4-BE49-F238E27FC236}">
              <a16:creationId xmlns:a16="http://schemas.microsoft.com/office/drawing/2014/main" id="{00000000-0008-0000-0400-00006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6" name="Picture 5">
          <a:extLst>
            <a:ext uri="{FF2B5EF4-FFF2-40B4-BE49-F238E27FC236}">
              <a16:creationId xmlns:a16="http://schemas.microsoft.com/office/drawing/2014/main" id="{00000000-0008-0000-0400-00006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7" name="Picture 5">
          <a:extLst>
            <a:ext uri="{FF2B5EF4-FFF2-40B4-BE49-F238E27FC236}">
              <a16:creationId xmlns:a16="http://schemas.microsoft.com/office/drawing/2014/main" id="{00000000-0008-0000-0400-00006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8" name="Picture 5">
          <a:extLst>
            <a:ext uri="{FF2B5EF4-FFF2-40B4-BE49-F238E27FC236}">
              <a16:creationId xmlns:a16="http://schemas.microsoft.com/office/drawing/2014/main" id="{00000000-0008-0000-0400-00006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9" name="Picture 5">
          <a:extLst>
            <a:ext uri="{FF2B5EF4-FFF2-40B4-BE49-F238E27FC236}">
              <a16:creationId xmlns:a16="http://schemas.microsoft.com/office/drawing/2014/main" id="{00000000-0008-0000-0400-00006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0" name="Picture 5">
          <a:extLst>
            <a:ext uri="{FF2B5EF4-FFF2-40B4-BE49-F238E27FC236}">
              <a16:creationId xmlns:a16="http://schemas.microsoft.com/office/drawing/2014/main" id="{00000000-0008-0000-0400-00006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1" name="Picture 5">
          <a:extLst>
            <a:ext uri="{FF2B5EF4-FFF2-40B4-BE49-F238E27FC236}">
              <a16:creationId xmlns:a16="http://schemas.microsoft.com/office/drawing/2014/main" id="{00000000-0008-0000-0400-00006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2" name="Picture 5">
          <a:extLst>
            <a:ext uri="{FF2B5EF4-FFF2-40B4-BE49-F238E27FC236}">
              <a16:creationId xmlns:a16="http://schemas.microsoft.com/office/drawing/2014/main" id="{00000000-0008-0000-0400-00006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3" name="Picture 5">
          <a:extLst>
            <a:ext uri="{FF2B5EF4-FFF2-40B4-BE49-F238E27FC236}">
              <a16:creationId xmlns:a16="http://schemas.microsoft.com/office/drawing/2014/main" id="{00000000-0008-0000-0400-00006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4" name="Picture 5">
          <a:extLst>
            <a:ext uri="{FF2B5EF4-FFF2-40B4-BE49-F238E27FC236}">
              <a16:creationId xmlns:a16="http://schemas.microsoft.com/office/drawing/2014/main" id="{00000000-0008-0000-0400-00006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5" name="Picture 5">
          <a:extLst>
            <a:ext uri="{FF2B5EF4-FFF2-40B4-BE49-F238E27FC236}">
              <a16:creationId xmlns:a16="http://schemas.microsoft.com/office/drawing/2014/main" id="{00000000-0008-0000-0400-00006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6" name="Picture 5">
          <a:extLst>
            <a:ext uri="{FF2B5EF4-FFF2-40B4-BE49-F238E27FC236}">
              <a16:creationId xmlns:a16="http://schemas.microsoft.com/office/drawing/2014/main" id="{00000000-0008-0000-0400-00006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7" name="Picture 5">
          <a:extLst>
            <a:ext uri="{FF2B5EF4-FFF2-40B4-BE49-F238E27FC236}">
              <a16:creationId xmlns:a16="http://schemas.microsoft.com/office/drawing/2014/main" id="{00000000-0008-0000-0400-00006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8" name="Picture 5">
          <a:extLst>
            <a:ext uri="{FF2B5EF4-FFF2-40B4-BE49-F238E27FC236}">
              <a16:creationId xmlns:a16="http://schemas.microsoft.com/office/drawing/2014/main" id="{00000000-0008-0000-0400-00007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9" name="Picture 5">
          <a:extLst>
            <a:ext uri="{FF2B5EF4-FFF2-40B4-BE49-F238E27FC236}">
              <a16:creationId xmlns:a16="http://schemas.microsoft.com/office/drawing/2014/main" id="{00000000-0008-0000-0400-00007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0" name="Picture 5">
          <a:extLst>
            <a:ext uri="{FF2B5EF4-FFF2-40B4-BE49-F238E27FC236}">
              <a16:creationId xmlns:a16="http://schemas.microsoft.com/office/drawing/2014/main" id="{00000000-0008-0000-0400-00007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1" name="Picture 5">
          <a:extLst>
            <a:ext uri="{FF2B5EF4-FFF2-40B4-BE49-F238E27FC236}">
              <a16:creationId xmlns:a16="http://schemas.microsoft.com/office/drawing/2014/main" id="{00000000-0008-0000-0400-00007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2" name="Picture 5">
          <a:extLst>
            <a:ext uri="{FF2B5EF4-FFF2-40B4-BE49-F238E27FC236}">
              <a16:creationId xmlns:a16="http://schemas.microsoft.com/office/drawing/2014/main" id="{00000000-0008-0000-0400-00007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3" name="Picture 5">
          <a:extLst>
            <a:ext uri="{FF2B5EF4-FFF2-40B4-BE49-F238E27FC236}">
              <a16:creationId xmlns:a16="http://schemas.microsoft.com/office/drawing/2014/main" id="{00000000-0008-0000-0400-00007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4" name="Picture 5">
          <a:extLst>
            <a:ext uri="{FF2B5EF4-FFF2-40B4-BE49-F238E27FC236}">
              <a16:creationId xmlns:a16="http://schemas.microsoft.com/office/drawing/2014/main" id="{00000000-0008-0000-0400-00007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5" name="Picture 5">
          <a:extLst>
            <a:ext uri="{FF2B5EF4-FFF2-40B4-BE49-F238E27FC236}">
              <a16:creationId xmlns:a16="http://schemas.microsoft.com/office/drawing/2014/main" id="{00000000-0008-0000-0400-00007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6" name="Picture 5">
          <a:extLst>
            <a:ext uri="{FF2B5EF4-FFF2-40B4-BE49-F238E27FC236}">
              <a16:creationId xmlns:a16="http://schemas.microsoft.com/office/drawing/2014/main" id="{00000000-0008-0000-0400-00007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7" name="Picture 5">
          <a:extLst>
            <a:ext uri="{FF2B5EF4-FFF2-40B4-BE49-F238E27FC236}">
              <a16:creationId xmlns:a16="http://schemas.microsoft.com/office/drawing/2014/main" id="{00000000-0008-0000-0400-00007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8" name="Picture 5">
          <a:extLst>
            <a:ext uri="{FF2B5EF4-FFF2-40B4-BE49-F238E27FC236}">
              <a16:creationId xmlns:a16="http://schemas.microsoft.com/office/drawing/2014/main" id="{00000000-0008-0000-0400-00007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9" name="Picture 5">
          <a:extLst>
            <a:ext uri="{FF2B5EF4-FFF2-40B4-BE49-F238E27FC236}">
              <a16:creationId xmlns:a16="http://schemas.microsoft.com/office/drawing/2014/main" id="{00000000-0008-0000-0400-00007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0" name="Picture 5">
          <a:extLst>
            <a:ext uri="{FF2B5EF4-FFF2-40B4-BE49-F238E27FC236}">
              <a16:creationId xmlns:a16="http://schemas.microsoft.com/office/drawing/2014/main" id="{00000000-0008-0000-0400-00007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1" name="Picture 5">
          <a:extLst>
            <a:ext uri="{FF2B5EF4-FFF2-40B4-BE49-F238E27FC236}">
              <a16:creationId xmlns:a16="http://schemas.microsoft.com/office/drawing/2014/main" id="{00000000-0008-0000-0400-00007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2" name="Picture 5">
          <a:extLst>
            <a:ext uri="{FF2B5EF4-FFF2-40B4-BE49-F238E27FC236}">
              <a16:creationId xmlns:a16="http://schemas.microsoft.com/office/drawing/2014/main" id="{00000000-0008-0000-0400-00007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3" name="Picture 5">
          <a:extLst>
            <a:ext uri="{FF2B5EF4-FFF2-40B4-BE49-F238E27FC236}">
              <a16:creationId xmlns:a16="http://schemas.microsoft.com/office/drawing/2014/main" id="{00000000-0008-0000-0400-00007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4" name="Picture 5">
          <a:extLst>
            <a:ext uri="{FF2B5EF4-FFF2-40B4-BE49-F238E27FC236}">
              <a16:creationId xmlns:a16="http://schemas.microsoft.com/office/drawing/2014/main" id="{00000000-0008-0000-0400-00008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5" name="Picture 5">
          <a:extLst>
            <a:ext uri="{FF2B5EF4-FFF2-40B4-BE49-F238E27FC236}">
              <a16:creationId xmlns:a16="http://schemas.microsoft.com/office/drawing/2014/main" id="{00000000-0008-0000-0400-00008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6" name="Picture 5">
          <a:extLst>
            <a:ext uri="{FF2B5EF4-FFF2-40B4-BE49-F238E27FC236}">
              <a16:creationId xmlns:a16="http://schemas.microsoft.com/office/drawing/2014/main" id="{00000000-0008-0000-0400-00008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7" name="Picture 5">
          <a:extLst>
            <a:ext uri="{FF2B5EF4-FFF2-40B4-BE49-F238E27FC236}">
              <a16:creationId xmlns:a16="http://schemas.microsoft.com/office/drawing/2014/main" id="{00000000-0008-0000-0400-00008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8" name="Picture 5">
          <a:extLst>
            <a:ext uri="{FF2B5EF4-FFF2-40B4-BE49-F238E27FC236}">
              <a16:creationId xmlns:a16="http://schemas.microsoft.com/office/drawing/2014/main" id="{00000000-0008-0000-0400-00008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9" name="Picture 5">
          <a:extLst>
            <a:ext uri="{FF2B5EF4-FFF2-40B4-BE49-F238E27FC236}">
              <a16:creationId xmlns:a16="http://schemas.microsoft.com/office/drawing/2014/main" id="{00000000-0008-0000-0400-00008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0" name="Picture 5">
          <a:extLst>
            <a:ext uri="{FF2B5EF4-FFF2-40B4-BE49-F238E27FC236}">
              <a16:creationId xmlns:a16="http://schemas.microsoft.com/office/drawing/2014/main" id="{00000000-0008-0000-0400-00008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1" name="Picture 5">
          <a:extLst>
            <a:ext uri="{FF2B5EF4-FFF2-40B4-BE49-F238E27FC236}">
              <a16:creationId xmlns:a16="http://schemas.microsoft.com/office/drawing/2014/main" id="{00000000-0008-0000-0400-00008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2" name="Picture 5">
          <a:extLst>
            <a:ext uri="{FF2B5EF4-FFF2-40B4-BE49-F238E27FC236}">
              <a16:creationId xmlns:a16="http://schemas.microsoft.com/office/drawing/2014/main" id="{00000000-0008-0000-0400-00008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3" name="Picture 5">
          <a:extLst>
            <a:ext uri="{FF2B5EF4-FFF2-40B4-BE49-F238E27FC236}">
              <a16:creationId xmlns:a16="http://schemas.microsoft.com/office/drawing/2014/main" id="{00000000-0008-0000-0400-00008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4" name="Picture 5">
          <a:extLst>
            <a:ext uri="{FF2B5EF4-FFF2-40B4-BE49-F238E27FC236}">
              <a16:creationId xmlns:a16="http://schemas.microsoft.com/office/drawing/2014/main" id="{00000000-0008-0000-0400-00008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5" name="Picture 5">
          <a:extLst>
            <a:ext uri="{FF2B5EF4-FFF2-40B4-BE49-F238E27FC236}">
              <a16:creationId xmlns:a16="http://schemas.microsoft.com/office/drawing/2014/main" id="{00000000-0008-0000-0400-00008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6" name="Picture 5">
          <a:extLst>
            <a:ext uri="{FF2B5EF4-FFF2-40B4-BE49-F238E27FC236}">
              <a16:creationId xmlns:a16="http://schemas.microsoft.com/office/drawing/2014/main" id="{00000000-0008-0000-0400-00008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7" name="Picture 5">
          <a:extLst>
            <a:ext uri="{FF2B5EF4-FFF2-40B4-BE49-F238E27FC236}">
              <a16:creationId xmlns:a16="http://schemas.microsoft.com/office/drawing/2014/main" id="{00000000-0008-0000-0400-00008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8" name="Picture 5">
          <a:extLst>
            <a:ext uri="{FF2B5EF4-FFF2-40B4-BE49-F238E27FC236}">
              <a16:creationId xmlns:a16="http://schemas.microsoft.com/office/drawing/2014/main" id="{00000000-0008-0000-0400-00008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9" name="Picture 5">
          <a:extLst>
            <a:ext uri="{FF2B5EF4-FFF2-40B4-BE49-F238E27FC236}">
              <a16:creationId xmlns:a16="http://schemas.microsoft.com/office/drawing/2014/main" id="{00000000-0008-0000-0400-00008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0" name="Picture 5">
          <a:extLst>
            <a:ext uri="{FF2B5EF4-FFF2-40B4-BE49-F238E27FC236}">
              <a16:creationId xmlns:a16="http://schemas.microsoft.com/office/drawing/2014/main" id="{00000000-0008-0000-0400-00009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1" name="Picture 5">
          <a:extLst>
            <a:ext uri="{FF2B5EF4-FFF2-40B4-BE49-F238E27FC236}">
              <a16:creationId xmlns:a16="http://schemas.microsoft.com/office/drawing/2014/main" id="{00000000-0008-0000-0400-00009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2" name="Picture 5">
          <a:extLst>
            <a:ext uri="{FF2B5EF4-FFF2-40B4-BE49-F238E27FC236}">
              <a16:creationId xmlns:a16="http://schemas.microsoft.com/office/drawing/2014/main" id="{00000000-0008-0000-0400-00009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3" name="Picture 5">
          <a:extLst>
            <a:ext uri="{FF2B5EF4-FFF2-40B4-BE49-F238E27FC236}">
              <a16:creationId xmlns:a16="http://schemas.microsoft.com/office/drawing/2014/main" id="{00000000-0008-0000-0400-00009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4" name="Picture 5">
          <a:extLst>
            <a:ext uri="{FF2B5EF4-FFF2-40B4-BE49-F238E27FC236}">
              <a16:creationId xmlns:a16="http://schemas.microsoft.com/office/drawing/2014/main" id="{00000000-0008-0000-0400-00009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5" name="Picture 5">
          <a:extLst>
            <a:ext uri="{FF2B5EF4-FFF2-40B4-BE49-F238E27FC236}">
              <a16:creationId xmlns:a16="http://schemas.microsoft.com/office/drawing/2014/main" id="{00000000-0008-0000-0400-00009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6" name="Picture 5">
          <a:extLst>
            <a:ext uri="{FF2B5EF4-FFF2-40B4-BE49-F238E27FC236}">
              <a16:creationId xmlns:a16="http://schemas.microsoft.com/office/drawing/2014/main" id="{00000000-0008-0000-0400-00009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7" name="Picture 5">
          <a:extLst>
            <a:ext uri="{FF2B5EF4-FFF2-40B4-BE49-F238E27FC236}">
              <a16:creationId xmlns:a16="http://schemas.microsoft.com/office/drawing/2014/main" id="{00000000-0008-0000-0400-00009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8" name="Picture 5">
          <a:extLst>
            <a:ext uri="{FF2B5EF4-FFF2-40B4-BE49-F238E27FC236}">
              <a16:creationId xmlns:a16="http://schemas.microsoft.com/office/drawing/2014/main" id="{00000000-0008-0000-0400-00009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9" name="Picture 5">
          <a:extLst>
            <a:ext uri="{FF2B5EF4-FFF2-40B4-BE49-F238E27FC236}">
              <a16:creationId xmlns:a16="http://schemas.microsoft.com/office/drawing/2014/main" id="{00000000-0008-0000-0400-00009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0" name="Picture 5">
          <a:extLst>
            <a:ext uri="{FF2B5EF4-FFF2-40B4-BE49-F238E27FC236}">
              <a16:creationId xmlns:a16="http://schemas.microsoft.com/office/drawing/2014/main" id="{00000000-0008-0000-0400-00009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1" name="Picture 5">
          <a:extLst>
            <a:ext uri="{FF2B5EF4-FFF2-40B4-BE49-F238E27FC236}">
              <a16:creationId xmlns:a16="http://schemas.microsoft.com/office/drawing/2014/main" id="{00000000-0008-0000-0400-00009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2" name="Picture 5">
          <a:extLst>
            <a:ext uri="{FF2B5EF4-FFF2-40B4-BE49-F238E27FC236}">
              <a16:creationId xmlns:a16="http://schemas.microsoft.com/office/drawing/2014/main" id="{00000000-0008-0000-0400-00009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3" name="Picture 5">
          <a:extLst>
            <a:ext uri="{FF2B5EF4-FFF2-40B4-BE49-F238E27FC236}">
              <a16:creationId xmlns:a16="http://schemas.microsoft.com/office/drawing/2014/main" id="{00000000-0008-0000-0400-00009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4" name="Picture 5">
          <a:extLst>
            <a:ext uri="{FF2B5EF4-FFF2-40B4-BE49-F238E27FC236}">
              <a16:creationId xmlns:a16="http://schemas.microsoft.com/office/drawing/2014/main" id="{00000000-0008-0000-0400-00009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5" name="Picture 5">
          <a:extLst>
            <a:ext uri="{FF2B5EF4-FFF2-40B4-BE49-F238E27FC236}">
              <a16:creationId xmlns:a16="http://schemas.microsoft.com/office/drawing/2014/main" id="{00000000-0008-0000-0400-00009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6" name="Picture 5">
          <a:extLst>
            <a:ext uri="{FF2B5EF4-FFF2-40B4-BE49-F238E27FC236}">
              <a16:creationId xmlns:a16="http://schemas.microsoft.com/office/drawing/2014/main" id="{00000000-0008-0000-0400-0000A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7" name="Picture 5">
          <a:extLst>
            <a:ext uri="{FF2B5EF4-FFF2-40B4-BE49-F238E27FC236}">
              <a16:creationId xmlns:a16="http://schemas.microsoft.com/office/drawing/2014/main" id="{00000000-0008-0000-0400-0000A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8" name="Picture 5">
          <a:extLst>
            <a:ext uri="{FF2B5EF4-FFF2-40B4-BE49-F238E27FC236}">
              <a16:creationId xmlns:a16="http://schemas.microsoft.com/office/drawing/2014/main" id="{00000000-0008-0000-0400-0000A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9" name="Picture 5">
          <a:extLst>
            <a:ext uri="{FF2B5EF4-FFF2-40B4-BE49-F238E27FC236}">
              <a16:creationId xmlns:a16="http://schemas.microsoft.com/office/drawing/2014/main" id="{00000000-0008-0000-0400-0000A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0" name="Picture 5">
          <a:extLst>
            <a:ext uri="{FF2B5EF4-FFF2-40B4-BE49-F238E27FC236}">
              <a16:creationId xmlns:a16="http://schemas.microsoft.com/office/drawing/2014/main" id="{00000000-0008-0000-0400-0000A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1" name="Picture 5">
          <a:extLst>
            <a:ext uri="{FF2B5EF4-FFF2-40B4-BE49-F238E27FC236}">
              <a16:creationId xmlns:a16="http://schemas.microsoft.com/office/drawing/2014/main" id="{00000000-0008-0000-0400-0000A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2" name="Picture 5">
          <a:extLst>
            <a:ext uri="{FF2B5EF4-FFF2-40B4-BE49-F238E27FC236}">
              <a16:creationId xmlns:a16="http://schemas.microsoft.com/office/drawing/2014/main" id="{00000000-0008-0000-0400-0000A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3" name="Picture 5">
          <a:extLst>
            <a:ext uri="{FF2B5EF4-FFF2-40B4-BE49-F238E27FC236}">
              <a16:creationId xmlns:a16="http://schemas.microsoft.com/office/drawing/2014/main" id="{00000000-0008-0000-0400-0000A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5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5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5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5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5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5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500-00000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00000000-0008-0000-0500-00000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0500-00000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00000000-0008-0000-0500-00000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00000000-0008-0000-0500-00000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00000000-0008-0000-0500-00000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00000000-0008-0000-0500-00000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00000000-0008-0000-0500-00001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" name="Picture 5">
          <a:extLst>
            <a:ext uri="{FF2B5EF4-FFF2-40B4-BE49-F238E27FC236}">
              <a16:creationId xmlns:a16="http://schemas.microsoft.com/office/drawing/2014/main" id="{00000000-0008-0000-0500-00001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00000000-0008-0000-0500-00001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" name="Picture 5">
          <a:extLst>
            <a:ext uri="{FF2B5EF4-FFF2-40B4-BE49-F238E27FC236}">
              <a16:creationId xmlns:a16="http://schemas.microsoft.com/office/drawing/2014/main" id="{00000000-0008-0000-0500-00001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500-00001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" name="Picture 5">
          <a:extLst>
            <a:ext uri="{FF2B5EF4-FFF2-40B4-BE49-F238E27FC236}">
              <a16:creationId xmlns:a16="http://schemas.microsoft.com/office/drawing/2014/main" id="{00000000-0008-0000-0500-00001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00000000-0008-0000-0500-00001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" name="Picture 5">
          <a:extLst>
            <a:ext uri="{FF2B5EF4-FFF2-40B4-BE49-F238E27FC236}">
              <a16:creationId xmlns:a16="http://schemas.microsoft.com/office/drawing/2014/main" id="{00000000-0008-0000-0500-00001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id="{00000000-0008-0000-0500-00001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" name="Picture 5">
          <a:extLst>
            <a:ext uri="{FF2B5EF4-FFF2-40B4-BE49-F238E27FC236}">
              <a16:creationId xmlns:a16="http://schemas.microsoft.com/office/drawing/2014/main" id="{00000000-0008-0000-0500-00001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0000000-0008-0000-0500-00001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" name="Picture 5">
          <a:extLst>
            <a:ext uri="{FF2B5EF4-FFF2-40B4-BE49-F238E27FC236}">
              <a16:creationId xmlns:a16="http://schemas.microsoft.com/office/drawing/2014/main" id="{00000000-0008-0000-0500-00001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00000000-0008-0000-0500-00001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" name="Picture 5">
          <a:extLst>
            <a:ext uri="{FF2B5EF4-FFF2-40B4-BE49-F238E27FC236}">
              <a16:creationId xmlns:a16="http://schemas.microsoft.com/office/drawing/2014/main" id="{00000000-0008-0000-0500-00001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500-00001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00000000-0008-0000-0500-00001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" name="Picture 5">
          <a:extLst>
            <a:ext uri="{FF2B5EF4-FFF2-40B4-BE49-F238E27FC236}">
              <a16:creationId xmlns:a16="http://schemas.microsoft.com/office/drawing/2014/main" id="{00000000-0008-0000-0500-00002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" name="Picture 5">
          <a:extLst>
            <a:ext uri="{FF2B5EF4-FFF2-40B4-BE49-F238E27FC236}">
              <a16:creationId xmlns:a16="http://schemas.microsoft.com/office/drawing/2014/main" id="{00000000-0008-0000-0500-00002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" name="Picture 5">
          <a:extLst>
            <a:ext uri="{FF2B5EF4-FFF2-40B4-BE49-F238E27FC236}">
              <a16:creationId xmlns:a16="http://schemas.microsoft.com/office/drawing/2014/main" id="{00000000-0008-0000-0500-00002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id="{00000000-0008-0000-0500-00002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id="{00000000-0008-0000-0500-00002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id="{00000000-0008-0000-0500-00002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" name="Picture 5">
          <a:extLst>
            <a:ext uri="{FF2B5EF4-FFF2-40B4-BE49-F238E27FC236}">
              <a16:creationId xmlns:a16="http://schemas.microsoft.com/office/drawing/2014/main" id="{00000000-0008-0000-0500-00002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" name="Picture 5">
          <a:extLst>
            <a:ext uri="{FF2B5EF4-FFF2-40B4-BE49-F238E27FC236}">
              <a16:creationId xmlns:a16="http://schemas.microsoft.com/office/drawing/2014/main" id="{00000000-0008-0000-0500-00002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" name="Picture 5">
          <a:extLst>
            <a:ext uri="{FF2B5EF4-FFF2-40B4-BE49-F238E27FC236}">
              <a16:creationId xmlns:a16="http://schemas.microsoft.com/office/drawing/2014/main" id="{00000000-0008-0000-0500-00002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" name="Picture 5">
          <a:extLst>
            <a:ext uri="{FF2B5EF4-FFF2-40B4-BE49-F238E27FC236}">
              <a16:creationId xmlns:a16="http://schemas.microsoft.com/office/drawing/2014/main" id="{00000000-0008-0000-0500-00002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id="{00000000-0008-0000-0500-00002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" name="Picture 5">
          <a:extLst>
            <a:ext uri="{FF2B5EF4-FFF2-40B4-BE49-F238E27FC236}">
              <a16:creationId xmlns:a16="http://schemas.microsoft.com/office/drawing/2014/main" id="{00000000-0008-0000-0500-00002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" name="Picture 5">
          <a:extLst>
            <a:ext uri="{FF2B5EF4-FFF2-40B4-BE49-F238E27FC236}">
              <a16:creationId xmlns:a16="http://schemas.microsoft.com/office/drawing/2014/main" id="{00000000-0008-0000-0500-00002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" name="Picture 5">
          <a:extLst>
            <a:ext uri="{FF2B5EF4-FFF2-40B4-BE49-F238E27FC236}">
              <a16:creationId xmlns:a16="http://schemas.microsoft.com/office/drawing/2014/main" id="{00000000-0008-0000-0500-00002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" name="Picture 5">
          <a:extLst>
            <a:ext uri="{FF2B5EF4-FFF2-40B4-BE49-F238E27FC236}">
              <a16:creationId xmlns:a16="http://schemas.microsoft.com/office/drawing/2014/main" id="{00000000-0008-0000-0500-00002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" name="Picture 5">
          <a:extLst>
            <a:ext uri="{FF2B5EF4-FFF2-40B4-BE49-F238E27FC236}">
              <a16:creationId xmlns:a16="http://schemas.microsoft.com/office/drawing/2014/main" id="{00000000-0008-0000-0500-00002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" name="Picture 5">
          <a:extLst>
            <a:ext uri="{FF2B5EF4-FFF2-40B4-BE49-F238E27FC236}">
              <a16:creationId xmlns:a16="http://schemas.microsoft.com/office/drawing/2014/main" id="{00000000-0008-0000-0500-00003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" name="Picture 5">
          <a:extLst>
            <a:ext uri="{FF2B5EF4-FFF2-40B4-BE49-F238E27FC236}">
              <a16:creationId xmlns:a16="http://schemas.microsoft.com/office/drawing/2014/main" id="{00000000-0008-0000-0500-00003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" name="Picture 5">
          <a:extLst>
            <a:ext uri="{FF2B5EF4-FFF2-40B4-BE49-F238E27FC236}">
              <a16:creationId xmlns:a16="http://schemas.microsoft.com/office/drawing/2014/main" id="{00000000-0008-0000-0500-00003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" name="Picture 5">
          <a:extLst>
            <a:ext uri="{FF2B5EF4-FFF2-40B4-BE49-F238E27FC236}">
              <a16:creationId xmlns:a16="http://schemas.microsoft.com/office/drawing/2014/main" id="{00000000-0008-0000-0500-00003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" name="Picture 5">
          <a:extLst>
            <a:ext uri="{FF2B5EF4-FFF2-40B4-BE49-F238E27FC236}">
              <a16:creationId xmlns:a16="http://schemas.microsoft.com/office/drawing/2014/main" id="{00000000-0008-0000-0500-00003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" name="Picture 5">
          <a:extLst>
            <a:ext uri="{FF2B5EF4-FFF2-40B4-BE49-F238E27FC236}">
              <a16:creationId xmlns:a16="http://schemas.microsoft.com/office/drawing/2014/main" id="{00000000-0008-0000-0500-00003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" name="Picture 5">
          <a:extLst>
            <a:ext uri="{FF2B5EF4-FFF2-40B4-BE49-F238E27FC236}">
              <a16:creationId xmlns:a16="http://schemas.microsoft.com/office/drawing/2014/main" id="{00000000-0008-0000-0500-00003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" name="Picture 5">
          <a:extLst>
            <a:ext uri="{FF2B5EF4-FFF2-40B4-BE49-F238E27FC236}">
              <a16:creationId xmlns:a16="http://schemas.microsoft.com/office/drawing/2014/main" id="{00000000-0008-0000-0500-00003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" name="Picture 5">
          <a:extLst>
            <a:ext uri="{FF2B5EF4-FFF2-40B4-BE49-F238E27FC236}">
              <a16:creationId xmlns:a16="http://schemas.microsoft.com/office/drawing/2014/main" id="{00000000-0008-0000-0500-00003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" name="Picture 5">
          <a:extLst>
            <a:ext uri="{FF2B5EF4-FFF2-40B4-BE49-F238E27FC236}">
              <a16:creationId xmlns:a16="http://schemas.microsoft.com/office/drawing/2014/main" id="{00000000-0008-0000-0500-00003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" name="Picture 5">
          <a:extLst>
            <a:ext uri="{FF2B5EF4-FFF2-40B4-BE49-F238E27FC236}">
              <a16:creationId xmlns:a16="http://schemas.microsoft.com/office/drawing/2014/main" id="{00000000-0008-0000-0500-00003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" name="Picture 5">
          <a:extLst>
            <a:ext uri="{FF2B5EF4-FFF2-40B4-BE49-F238E27FC236}">
              <a16:creationId xmlns:a16="http://schemas.microsoft.com/office/drawing/2014/main" id="{00000000-0008-0000-0500-00003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id="{00000000-0008-0000-0500-00003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" name="Picture 5">
          <a:extLst>
            <a:ext uri="{FF2B5EF4-FFF2-40B4-BE49-F238E27FC236}">
              <a16:creationId xmlns:a16="http://schemas.microsoft.com/office/drawing/2014/main" id="{00000000-0008-0000-0500-00003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" name="Picture 5">
          <a:extLst>
            <a:ext uri="{FF2B5EF4-FFF2-40B4-BE49-F238E27FC236}">
              <a16:creationId xmlns:a16="http://schemas.microsoft.com/office/drawing/2014/main" id="{00000000-0008-0000-0500-00003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" name="Picture 5">
          <a:extLst>
            <a:ext uri="{FF2B5EF4-FFF2-40B4-BE49-F238E27FC236}">
              <a16:creationId xmlns:a16="http://schemas.microsoft.com/office/drawing/2014/main" id="{00000000-0008-0000-0500-00003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" name="Picture 5">
          <a:extLst>
            <a:ext uri="{FF2B5EF4-FFF2-40B4-BE49-F238E27FC236}">
              <a16:creationId xmlns:a16="http://schemas.microsoft.com/office/drawing/2014/main" id="{00000000-0008-0000-0500-00004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00000000-0008-0000-0500-00004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" name="Picture 5">
          <a:extLst>
            <a:ext uri="{FF2B5EF4-FFF2-40B4-BE49-F238E27FC236}">
              <a16:creationId xmlns:a16="http://schemas.microsoft.com/office/drawing/2014/main" id="{00000000-0008-0000-0500-00004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" name="Picture 5">
          <a:extLst>
            <a:ext uri="{FF2B5EF4-FFF2-40B4-BE49-F238E27FC236}">
              <a16:creationId xmlns:a16="http://schemas.microsoft.com/office/drawing/2014/main" id="{00000000-0008-0000-0500-00004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" name="Picture 5">
          <a:extLst>
            <a:ext uri="{FF2B5EF4-FFF2-40B4-BE49-F238E27FC236}">
              <a16:creationId xmlns:a16="http://schemas.microsoft.com/office/drawing/2014/main" id="{00000000-0008-0000-0500-00004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" name="Picture 5">
          <a:extLst>
            <a:ext uri="{FF2B5EF4-FFF2-40B4-BE49-F238E27FC236}">
              <a16:creationId xmlns:a16="http://schemas.microsoft.com/office/drawing/2014/main" id="{00000000-0008-0000-0500-00004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" name="Picture 5">
          <a:extLst>
            <a:ext uri="{FF2B5EF4-FFF2-40B4-BE49-F238E27FC236}">
              <a16:creationId xmlns:a16="http://schemas.microsoft.com/office/drawing/2014/main" id="{00000000-0008-0000-0500-00004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" name="Picture 5">
          <a:extLst>
            <a:ext uri="{FF2B5EF4-FFF2-40B4-BE49-F238E27FC236}">
              <a16:creationId xmlns:a16="http://schemas.microsoft.com/office/drawing/2014/main" id="{00000000-0008-0000-0500-00004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" name="Picture 5">
          <a:extLst>
            <a:ext uri="{FF2B5EF4-FFF2-40B4-BE49-F238E27FC236}">
              <a16:creationId xmlns:a16="http://schemas.microsoft.com/office/drawing/2014/main" id="{00000000-0008-0000-0500-00004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" name="Picture 5">
          <a:extLst>
            <a:ext uri="{FF2B5EF4-FFF2-40B4-BE49-F238E27FC236}">
              <a16:creationId xmlns:a16="http://schemas.microsoft.com/office/drawing/2014/main" id="{00000000-0008-0000-0500-00004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" name="Picture 5">
          <a:extLst>
            <a:ext uri="{FF2B5EF4-FFF2-40B4-BE49-F238E27FC236}">
              <a16:creationId xmlns:a16="http://schemas.microsoft.com/office/drawing/2014/main" id="{00000000-0008-0000-0500-00004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" name="Picture 5">
          <a:extLst>
            <a:ext uri="{FF2B5EF4-FFF2-40B4-BE49-F238E27FC236}">
              <a16:creationId xmlns:a16="http://schemas.microsoft.com/office/drawing/2014/main" id="{00000000-0008-0000-0500-00004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" name="Picture 5">
          <a:extLst>
            <a:ext uri="{FF2B5EF4-FFF2-40B4-BE49-F238E27FC236}">
              <a16:creationId xmlns:a16="http://schemas.microsoft.com/office/drawing/2014/main" id="{00000000-0008-0000-0500-00004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" name="Picture 5">
          <a:extLst>
            <a:ext uri="{FF2B5EF4-FFF2-40B4-BE49-F238E27FC236}">
              <a16:creationId xmlns:a16="http://schemas.microsoft.com/office/drawing/2014/main" id="{00000000-0008-0000-0500-00004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" name="Picture 5">
          <a:extLst>
            <a:ext uri="{FF2B5EF4-FFF2-40B4-BE49-F238E27FC236}">
              <a16:creationId xmlns:a16="http://schemas.microsoft.com/office/drawing/2014/main" id="{00000000-0008-0000-0500-00004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" name="Picture 5">
          <a:extLst>
            <a:ext uri="{FF2B5EF4-FFF2-40B4-BE49-F238E27FC236}">
              <a16:creationId xmlns:a16="http://schemas.microsoft.com/office/drawing/2014/main" id="{00000000-0008-0000-0500-00004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" name="Picture 5">
          <a:extLst>
            <a:ext uri="{FF2B5EF4-FFF2-40B4-BE49-F238E27FC236}">
              <a16:creationId xmlns:a16="http://schemas.microsoft.com/office/drawing/2014/main" id="{00000000-0008-0000-0500-00005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" name="Picture 5">
          <a:extLst>
            <a:ext uri="{FF2B5EF4-FFF2-40B4-BE49-F238E27FC236}">
              <a16:creationId xmlns:a16="http://schemas.microsoft.com/office/drawing/2014/main" id="{00000000-0008-0000-0500-00005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" name="Picture 5">
          <a:extLst>
            <a:ext uri="{FF2B5EF4-FFF2-40B4-BE49-F238E27FC236}">
              <a16:creationId xmlns:a16="http://schemas.microsoft.com/office/drawing/2014/main" id="{00000000-0008-0000-0500-00005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" name="Picture 5">
          <a:extLst>
            <a:ext uri="{FF2B5EF4-FFF2-40B4-BE49-F238E27FC236}">
              <a16:creationId xmlns:a16="http://schemas.microsoft.com/office/drawing/2014/main" id="{00000000-0008-0000-0500-00005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" name="Picture 5">
          <a:extLst>
            <a:ext uri="{FF2B5EF4-FFF2-40B4-BE49-F238E27FC236}">
              <a16:creationId xmlns:a16="http://schemas.microsoft.com/office/drawing/2014/main" id="{00000000-0008-0000-0500-00005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" name="Picture 5">
          <a:extLst>
            <a:ext uri="{FF2B5EF4-FFF2-40B4-BE49-F238E27FC236}">
              <a16:creationId xmlns:a16="http://schemas.microsoft.com/office/drawing/2014/main" id="{00000000-0008-0000-0500-00005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" name="Picture 5">
          <a:extLst>
            <a:ext uri="{FF2B5EF4-FFF2-40B4-BE49-F238E27FC236}">
              <a16:creationId xmlns:a16="http://schemas.microsoft.com/office/drawing/2014/main" id="{00000000-0008-0000-0500-00005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" name="Picture 5">
          <a:extLst>
            <a:ext uri="{FF2B5EF4-FFF2-40B4-BE49-F238E27FC236}">
              <a16:creationId xmlns:a16="http://schemas.microsoft.com/office/drawing/2014/main" id="{00000000-0008-0000-0500-00005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" name="Picture 5">
          <a:extLst>
            <a:ext uri="{FF2B5EF4-FFF2-40B4-BE49-F238E27FC236}">
              <a16:creationId xmlns:a16="http://schemas.microsoft.com/office/drawing/2014/main" id="{00000000-0008-0000-0500-00005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" name="Picture 5">
          <a:extLst>
            <a:ext uri="{FF2B5EF4-FFF2-40B4-BE49-F238E27FC236}">
              <a16:creationId xmlns:a16="http://schemas.microsoft.com/office/drawing/2014/main" id="{00000000-0008-0000-0500-00005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" name="Picture 5">
          <a:extLst>
            <a:ext uri="{FF2B5EF4-FFF2-40B4-BE49-F238E27FC236}">
              <a16:creationId xmlns:a16="http://schemas.microsoft.com/office/drawing/2014/main" id="{00000000-0008-0000-0500-00005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" name="Picture 5">
          <a:extLst>
            <a:ext uri="{FF2B5EF4-FFF2-40B4-BE49-F238E27FC236}">
              <a16:creationId xmlns:a16="http://schemas.microsoft.com/office/drawing/2014/main" id="{00000000-0008-0000-0500-00005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" name="Picture 5">
          <a:extLst>
            <a:ext uri="{FF2B5EF4-FFF2-40B4-BE49-F238E27FC236}">
              <a16:creationId xmlns:a16="http://schemas.microsoft.com/office/drawing/2014/main" id="{00000000-0008-0000-0500-00005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" name="Picture 5">
          <a:extLst>
            <a:ext uri="{FF2B5EF4-FFF2-40B4-BE49-F238E27FC236}">
              <a16:creationId xmlns:a16="http://schemas.microsoft.com/office/drawing/2014/main" id="{00000000-0008-0000-0500-00005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" name="Picture 5">
          <a:extLst>
            <a:ext uri="{FF2B5EF4-FFF2-40B4-BE49-F238E27FC236}">
              <a16:creationId xmlns:a16="http://schemas.microsoft.com/office/drawing/2014/main" id="{00000000-0008-0000-0500-00005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00000000-0008-0000-0500-00005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" name="Picture 5">
          <a:extLst>
            <a:ext uri="{FF2B5EF4-FFF2-40B4-BE49-F238E27FC236}">
              <a16:creationId xmlns:a16="http://schemas.microsoft.com/office/drawing/2014/main" id="{00000000-0008-0000-0500-00006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" name="Picture 5">
          <a:extLst>
            <a:ext uri="{FF2B5EF4-FFF2-40B4-BE49-F238E27FC236}">
              <a16:creationId xmlns:a16="http://schemas.microsoft.com/office/drawing/2014/main" id="{00000000-0008-0000-0500-00006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" name="Picture 5">
          <a:extLst>
            <a:ext uri="{FF2B5EF4-FFF2-40B4-BE49-F238E27FC236}">
              <a16:creationId xmlns:a16="http://schemas.microsoft.com/office/drawing/2014/main" id="{00000000-0008-0000-0500-00006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" name="Picture 5">
          <a:extLst>
            <a:ext uri="{FF2B5EF4-FFF2-40B4-BE49-F238E27FC236}">
              <a16:creationId xmlns:a16="http://schemas.microsoft.com/office/drawing/2014/main" id="{00000000-0008-0000-0500-00006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" name="Picture 5">
          <a:extLst>
            <a:ext uri="{FF2B5EF4-FFF2-40B4-BE49-F238E27FC236}">
              <a16:creationId xmlns:a16="http://schemas.microsoft.com/office/drawing/2014/main" id="{00000000-0008-0000-0500-00006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" name="Picture 5">
          <a:extLst>
            <a:ext uri="{FF2B5EF4-FFF2-40B4-BE49-F238E27FC236}">
              <a16:creationId xmlns:a16="http://schemas.microsoft.com/office/drawing/2014/main" id="{00000000-0008-0000-0500-00006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" name="Picture 5">
          <a:extLst>
            <a:ext uri="{FF2B5EF4-FFF2-40B4-BE49-F238E27FC236}">
              <a16:creationId xmlns:a16="http://schemas.microsoft.com/office/drawing/2014/main" id="{00000000-0008-0000-0500-00006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" name="Picture 5">
          <a:extLst>
            <a:ext uri="{FF2B5EF4-FFF2-40B4-BE49-F238E27FC236}">
              <a16:creationId xmlns:a16="http://schemas.microsoft.com/office/drawing/2014/main" id="{00000000-0008-0000-0500-00006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" name="Picture 5">
          <a:extLst>
            <a:ext uri="{FF2B5EF4-FFF2-40B4-BE49-F238E27FC236}">
              <a16:creationId xmlns:a16="http://schemas.microsoft.com/office/drawing/2014/main" id="{00000000-0008-0000-0500-00006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" name="Picture 5">
          <a:extLst>
            <a:ext uri="{FF2B5EF4-FFF2-40B4-BE49-F238E27FC236}">
              <a16:creationId xmlns:a16="http://schemas.microsoft.com/office/drawing/2014/main" id="{00000000-0008-0000-0500-00006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" name="Picture 5">
          <a:extLst>
            <a:ext uri="{FF2B5EF4-FFF2-40B4-BE49-F238E27FC236}">
              <a16:creationId xmlns:a16="http://schemas.microsoft.com/office/drawing/2014/main" id="{00000000-0008-0000-0500-00006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" name="Picture 5">
          <a:extLst>
            <a:ext uri="{FF2B5EF4-FFF2-40B4-BE49-F238E27FC236}">
              <a16:creationId xmlns:a16="http://schemas.microsoft.com/office/drawing/2014/main" id="{00000000-0008-0000-0500-00006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" name="Picture 5">
          <a:extLst>
            <a:ext uri="{FF2B5EF4-FFF2-40B4-BE49-F238E27FC236}">
              <a16:creationId xmlns:a16="http://schemas.microsoft.com/office/drawing/2014/main" id="{00000000-0008-0000-0500-00006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" name="Picture 5">
          <a:extLst>
            <a:ext uri="{FF2B5EF4-FFF2-40B4-BE49-F238E27FC236}">
              <a16:creationId xmlns:a16="http://schemas.microsoft.com/office/drawing/2014/main" id="{00000000-0008-0000-0500-00006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" name="Picture 5">
          <a:extLst>
            <a:ext uri="{FF2B5EF4-FFF2-40B4-BE49-F238E27FC236}">
              <a16:creationId xmlns:a16="http://schemas.microsoft.com/office/drawing/2014/main" id="{00000000-0008-0000-0500-00006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" name="Picture 5">
          <a:extLst>
            <a:ext uri="{FF2B5EF4-FFF2-40B4-BE49-F238E27FC236}">
              <a16:creationId xmlns:a16="http://schemas.microsoft.com/office/drawing/2014/main" id="{00000000-0008-0000-0500-00006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" name="Picture 5">
          <a:extLst>
            <a:ext uri="{FF2B5EF4-FFF2-40B4-BE49-F238E27FC236}">
              <a16:creationId xmlns:a16="http://schemas.microsoft.com/office/drawing/2014/main" id="{00000000-0008-0000-0500-00007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" name="Picture 5">
          <a:extLst>
            <a:ext uri="{FF2B5EF4-FFF2-40B4-BE49-F238E27FC236}">
              <a16:creationId xmlns:a16="http://schemas.microsoft.com/office/drawing/2014/main" id="{00000000-0008-0000-0500-00007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" name="Picture 5">
          <a:extLst>
            <a:ext uri="{FF2B5EF4-FFF2-40B4-BE49-F238E27FC236}">
              <a16:creationId xmlns:a16="http://schemas.microsoft.com/office/drawing/2014/main" id="{00000000-0008-0000-0500-00007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" name="Picture 5">
          <a:extLst>
            <a:ext uri="{FF2B5EF4-FFF2-40B4-BE49-F238E27FC236}">
              <a16:creationId xmlns:a16="http://schemas.microsoft.com/office/drawing/2014/main" id="{00000000-0008-0000-0500-00007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" name="Picture 5">
          <a:extLst>
            <a:ext uri="{FF2B5EF4-FFF2-40B4-BE49-F238E27FC236}">
              <a16:creationId xmlns:a16="http://schemas.microsoft.com/office/drawing/2014/main" id="{00000000-0008-0000-0500-00007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" name="Picture 5">
          <a:extLst>
            <a:ext uri="{FF2B5EF4-FFF2-40B4-BE49-F238E27FC236}">
              <a16:creationId xmlns:a16="http://schemas.microsoft.com/office/drawing/2014/main" id="{00000000-0008-0000-0500-00007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" name="Picture 5">
          <a:extLst>
            <a:ext uri="{FF2B5EF4-FFF2-40B4-BE49-F238E27FC236}">
              <a16:creationId xmlns:a16="http://schemas.microsoft.com/office/drawing/2014/main" id="{00000000-0008-0000-0500-00007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" name="Picture 5">
          <a:extLst>
            <a:ext uri="{FF2B5EF4-FFF2-40B4-BE49-F238E27FC236}">
              <a16:creationId xmlns:a16="http://schemas.microsoft.com/office/drawing/2014/main" id="{00000000-0008-0000-0500-00007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" name="Picture 5">
          <a:extLst>
            <a:ext uri="{FF2B5EF4-FFF2-40B4-BE49-F238E27FC236}">
              <a16:creationId xmlns:a16="http://schemas.microsoft.com/office/drawing/2014/main" id="{00000000-0008-0000-0500-00007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" name="Picture 5">
          <a:extLst>
            <a:ext uri="{FF2B5EF4-FFF2-40B4-BE49-F238E27FC236}">
              <a16:creationId xmlns:a16="http://schemas.microsoft.com/office/drawing/2014/main" id="{00000000-0008-0000-0500-00007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" name="Picture 5">
          <a:extLst>
            <a:ext uri="{FF2B5EF4-FFF2-40B4-BE49-F238E27FC236}">
              <a16:creationId xmlns:a16="http://schemas.microsoft.com/office/drawing/2014/main" id="{00000000-0008-0000-0500-00007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" name="Picture 5">
          <a:extLst>
            <a:ext uri="{FF2B5EF4-FFF2-40B4-BE49-F238E27FC236}">
              <a16:creationId xmlns:a16="http://schemas.microsoft.com/office/drawing/2014/main" id="{00000000-0008-0000-0500-00007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" name="Picture 5">
          <a:extLst>
            <a:ext uri="{FF2B5EF4-FFF2-40B4-BE49-F238E27FC236}">
              <a16:creationId xmlns:a16="http://schemas.microsoft.com/office/drawing/2014/main" id="{00000000-0008-0000-0500-00007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" name="Picture 5">
          <a:extLst>
            <a:ext uri="{FF2B5EF4-FFF2-40B4-BE49-F238E27FC236}">
              <a16:creationId xmlns:a16="http://schemas.microsoft.com/office/drawing/2014/main" id="{00000000-0008-0000-0500-00007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6" name="Picture 5">
          <a:extLst>
            <a:ext uri="{FF2B5EF4-FFF2-40B4-BE49-F238E27FC236}">
              <a16:creationId xmlns:a16="http://schemas.microsoft.com/office/drawing/2014/main" id="{00000000-0008-0000-0500-00007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7" name="Picture 5">
          <a:extLst>
            <a:ext uri="{FF2B5EF4-FFF2-40B4-BE49-F238E27FC236}">
              <a16:creationId xmlns:a16="http://schemas.microsoft.com/office/drawing/2014/main" id="{00000000-0008-0000-0500-00007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8" name="Picture 5">
          <a:extLst>
            <a:ext uri="{FF2B5EF4-FFF2-40B4-BE49-F238E27FC236}">
              <a16:creationId xmlns:a16="http://schemas.microsoft.com/office/drawing/2014/main" id="{00000000-0008-0000-0500-00008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9" name="Picture 5">
          <a:extLst>
            <a:ext uri="{FF2B5EF4-FFF2-40B4-BE49-F238E27FC236}">
              <a16:creationId xmlns:a16="http://schemas.microsoft.com/office/drawing/2014/main" id="{00000000-0008-0000-0500-00008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0" name="Picture 5">
          <a:extLst>
            <a:ext uri="{FF2B5EF4-FFF2-40B4-BE49-F238E27FC236}">
              <a16:creationId xmlns:a16="http://schemas.microsoft.com/office/drawing/2014/main" id="{00000000-0008-0000-0500-00008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1" name="Picture 5">
          <a:extLst>
            <a:ext uri="{FF2B5EF4-FFF2-40B4-BE49-F238E27FC236}">
              <a16:creationId xmlns:a16="http://schemas.microsoft.com/office/drawing/2014/main" id="{00000000-0008-0000-0500-00008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2" name="Picture 5">
          <a:extLst>
            <a:ext uri="{FF2B5EF4-FFF2-40B4-BE49-F238E27FC236}">
              <a16:creationId xmlns:a16="http://schemas.microsoft.com/office/drawing/2014/main" id="{00000000-0008-0000-0500-00008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3" name="Picture 5">
          <a:extLst>
            <a:ext uri="{FF2B5EF4-FFF2-40B4-BE49-F238E27FC236}">
              <a16:creationId xmlns:a16="http://schemas.microsoft.com/office/drawing/2014/main" id="{00000000-0008-0000-0500-00008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4" name="Picture 5">
          <a:extLst>
            <a:ext uri="{FF2B5EF4-FFF2-40B4-BE49-F238E27FC236}">
              <a16:creationId xmlns:a16="http://schemas.microsoft.com/office/drawing/2014/main" id="{00000000-0008-0000-0500-00008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5" name="Picture 5">
          <a:extLst>
            <a:ext uri="{FF2B5EF4-FFF2-40B4-BE49-F238E27FC236}">
              <a16:creationId xmlns:a16="http://schemas.microsoft.com/office/drawing/2014/main" id="{00000000-0008-0000-0500-00008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6" name="Picture 5">
          <a:extLst>
            <a:ext uri="{FF2B5EF4-FFF2-40B4-BE49-F238E27FC236}">
              <a16:creationId xmlns:a16="http://schemas.microsoft.com/office/drawing/2014/main" id="{00000000-0008-0000-0500-00008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7" name="Picture 5">
          <a:extLst>
            <a:ext uri="{FF2B5EF4-FFF2-40B4-BE49-F238E27FC236}">
              <a16:creationId xmlns:a16="http://schemas.microsoft.com/office/drawing/2014/main" id="{00000000-0008-0000-0500-00008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8" name="Picture 5">
          <a:extLst>
            <a:ext uri="{FF2B5EF4-FFF2-40B4-BE49-F238E27FC236}">
              <a16:creationId xmlns:a16="http://schemas.microsoft.com/office/drawing/2014/main" id="{00000000-0008-0000-0500-00008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9" name="Picture 5">
          <a:extLst>
            <a:ext uri="{FF2B5EF4-FFF2-40B4-BE49-F238E27FC236}">
              <a16:creationId xmlns:a16="http://schemas.microsoft.com/office/drawing/2014/main" id="{00000000-0008-0000-0500-00008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0" name="Picture 5">
          <a:extLst>
            <a:ext uri="{FF2B5EF4-FFF2-40B4-BE49-F238E27FC236}">
              <a16:creationId xmlns:a16="http://schemas.microsoft.com/office/drawing/2014/main" id="{00000000-0008-0000-0500-00008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1" name="Picture 5">
          <a:extLst>
            <a:ext uri="{FF2B5EF4-FFF2-40B4-BE49-F238E27FC236}">
              <a16:creationId xmlns:a16="http://schemas.microsoft.com/office/drawing/2014/main" id="{00000000-0008-0000-0500-00008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2" name="Picture 5">
          <a:extLst>
            <a:ext uri="{FF2B5EF4-FFF2-40B4-BE49-F238E27FC236}">
              <a16:creationId xmlns:a16="http://schemas.microsoft.com/office/drawing/2014/main" id="{00000000-0008-0000-0500-00008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3" name="Picture 5">
          <a:extLst>
            <a:ext uri="{FF2B5EF4-FFF2-40B4-BE49-F238E27FC236}">
              <a16:creationId xmlns:a16="http://schemas.microsoft.com/office/drawing/2014/main" id="{00000000-0008-0000-0500-00008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4" name="Picture 5">
          <a:extLst>
            <a:ext uri="{FF2B5EF4-FFF2-40B4-BE49-F238E27FC236}">
              <a16:creationId xmlns:a16="http://schemas.microsoft.com/office/drawing/2014/main" id="{00000000-0008-0000-0500-00009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5" name="Picture 5">
          <a:extLst>
            <a:ext uri="{FF2B5EF4-FFF2-40B4-BE49-F238E27FC236}">
              <a16:creationId xmlns:a16="http://schemas.microsoft.com/office/drawing/2014/main" id="{00000000-0008-0000-0500-00009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6" name="Picture 5">
          <a:extLst>
            <a:ext uri="{FF2B5EF4-FFF2-40B4-BE49-F238E27FC236}">
              <a16:creationId xmlns:a16="http://schemas.microsoft.com/office/drawing/2014/main" id="{00000000-0008-0000-0500-00009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7" name="Picture 5">
          <a:extLst>
            <a:ext uri="{FF2B5EF4-FFF2-40B4-BE49-F238E27FC236}">
              <a16:creationId xmlns:a16="http://schemas.microsoft.com/office/drawing/2014/main" id="{00000000-0008-0000-0500-00009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8" name="Picture 5">
          <a:extLst>
            <a:ext uri="{FF2B5EF4-FFF2-40B4-BE49-F238E27FC236}">
              <a16:creationId xmlns:a16="http://schemas.microsoft.com/office/drawing/2014/main" id="{00000000-0008-0000-0500-00009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9" name="Picture 5">
          <a:extLst>
            <a:ext uri="{FF2B5EF4-FFF2-40B4-BE49-F238E27FC236}">
              <a16:creationId xmlns:a16="http://schemas.microsoft.com/office/drawing/2014/main" id="{00000000-0008-0000-0500-00009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0" name="Picture 5">
          <a:extLst>
            <a:ext uri="{FF2B5EF4-FFF2-40B4-BE49-F238E27FC236}">
              <a16:creationId xmlns:a16="http://schemas.microsoft.com/office/drawing/2014/main" id="{00000000-0008-0000-0500-00009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1" name="Picture 5">
          <a:extLst>
            <a:ext uri="{FF2B5EF4-FFF2-40B4-BE49-F238E27FC236}">
              <a16:creationId xmlns:a16="http://schemas.microsoft.com/office/drawing/2014/main" id="{00000000-0008-0000-0500-00009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2" name="Picture 5">
          <a:extLst>
            <a:ext uri="{FF2B5EF4-FFF2-40B4-BE49-F238E27FC236}">
              <a16:creationId xmlns:a16="http://schemas.microsoft.com/office/drawing/2014/main" id="{00000000-0008-0000-0500-00009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3" name="Picture 5">
          <a:extLst>
            <a:ext uri="{FF2B5EF4-FFF2-40B4-BE49-F238E27FC236}">
              <a16:creationId xmlns:a16="http://schemas.microsoft.com/office/drawing/2014/main" id="{00000000-0008-0000-0500-00009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4" name="Picture 5">
          <a:extLst>
            <a:ext uri="{FF2B5EF4-FFF2-40B4-BE49-F238E27FC236}">
              <a16:creationId xmlns:a16="http://schemas.microsoft.com/office/drawing/2014/main" id="{00000000-0008-0000-0500-00009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5" name="Picture 5">
          <a:extLst>
            <a:ext uri="{FF2B5EF4-FFF2-40B4-BE49-F238E27FC236}">
              <a16:creationId xmlns:a16="http://schemas.microsoft.com/office/drawing/2014/main" id="{00000000-0008-0000-0500-00009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6" name="Picture 5">
          <a:extLst>
            <a:ext uri="{FF2B5EF4-FFF2-40B4-BE49-F238E27FC236}">
              <a16:creationId xmlns:a16="http://schemas.microsoft.com/office/drawing/2014/main" id="{00000000-0008-0000-0500-00009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7" name="Picture 5">
          <a:extLst>
            <a:ext uri="{FF2B5EF4-FFF2-40B4-BE49-F238E27FC236}">
              <a16:creationId xmlns:a16="http://schemas.microsoft.com/office/drawing/2014/main" id="{00000000-0008-0000-0500-00009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8" name="Picture 5">
          <a:extLst>
            <a:ext uri="{FF2B5EF4-FFF2-40B4-BE49-F238E27FC236}">
              <a16:creationId xmlns:a16="http://schemas.microsoft.com/office/drawing/2014/main" id="{00000000-0008-0000-0500-00009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9" name="Picture 5">
          <a:extLst>
            <a:ext uri="{FF2B5EF4-FFF2-40B4-BE49-F238E27FC236}">
              <a16:creationId xmlns:a16="http://schemas.microsoft.com/office/drawing/2014/main" id="{00000000-0008-0000-0500-00009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0" name="Picture 5">
          <a:extLst>
            <a:ext uri="{FF2B5EF4-FFF2-40B4-BE49-F238E27FC236}">
              <a16:creationId xmlns:a16="http://schemas.microsoft.com/office/drawing/2014/main" id="{00000000-0008-0000-0500-0000A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1" name="Picture 5">
          <a:extLst>
            <a:ext uri="{FF2B5EF4-FFF2-40B4-BE49-F238E27FC236}">
              <a16:creationId xmlns:a16="http://schemas.microsoft.com/office/drawing/2014/main" id="{00000000-0008-0000-0500-0000A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2" name="Picture 5">
          <a:extLst>
            <a:ext uri="{FF2B5EF4-FFF2-40B4-BE49-F238E27FC236}">
              <a16:creationId xmlns:a16="http://schemas.microsoft.com/office/drawing/2014/main" id="{00000000-0008-0000-0500-0000A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3" name="Picture 5">
          <a:extLst>
            <a:ext uri="{FF2B5EF4-FFF2-40B4-BE49-F238E27FC236}">
              <a16:creationId xmlns:a16="http://schemas.microsoft.com/office/drawing/2014/main" id="{00000000-0008-0000-0500-0000A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4" name="Picture 5">
          <a:extLst>
            <a:ext uri="{FF2B5EF4-FFF2-40B4-BE49-F238E27FC236}">
              <a16:creationId xmlns:a16="http://schemas.microsoft.com/office/drawing/2014/main" id="{00000000-0008-0000-0500-0000A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5" name="Picture 5">
          <a:extLst>
            <a:ext uri="{FF2B5EF4-FFF2-40B4-BE49-F238E27FC236}">
              <a16:creationId xmlns:a16="http://schemas.microsoft.com/office/drawing/2014/main" id="{00000000-0008-0000-0500-0000A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6" name="Picture 5">
          <a:extLst>
            <a:ext uri="{FF2B5EF4-FFF2-40B4-BE49-F238E27FC236}">
              <a16:creationId xmlns:a16="http://schemas.microsoft.com/office/drawing/2014/main" id="{00000000-0008-0000-0500-0000A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7" name="Picture 5">
          <a:extLst>
            <a:ext uri="{FF2B5EF4-FFF2-40B4-BE49-F238E27FC236}">
              <a16:creationId xmlns:a16="http://schemas.microsoft.com/office/drawing/2014/main" id="{00000000-0008-0000-0500-0000A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8" name="Picture 5">
          <a:extLst>
            <a:ext uri="{FF2B5EF4-FFF2-40B4-BE49-F238E27FC236}">
              <a16:creationId xmlns:a16="http://schemas.microsoft.com/office/drawing/2014/main" id="{00000000-0008-0000-0500-0000A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9" name="Picture 5">
          <a:extLst>
            <a:ext uri="{FF2B5EF4-FFF2-40B4-BE49-F238E27FC236}">
              <a16:creationId xmlns:a16="http://schemas.microsoft.com/office/drawing/2014/main" id="{00000000-0008-0000-0500-0000A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0" name="Picture 5">
          <a:extLst>
            <a:ext uri="{FF2B5EF4-FFF2-40B4-BE49-F238E27FC236}">
              <a16:creationId xmlns:a16="http://schemas.microsoft.com/office/drawing/2014/main" id="{00000000-0008-0000-0500-0000A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1" name="Picture 5">
          <a:extLst>
            <a:ext uri="{FF2B5EF4-FFF2-40B4-BE49-F238E27FC236}">
              <a16:creationId xmlns:a16="http://schemas.microsoft.com/office/drawing/2014/main" id="{00000000-0008-0000-0500-0000A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2" name="Picture 5">
          <a:extLst>
            <a:ext uri="{FF2B5EF4-FFF2-40B4-BE49-F238E27FC236}">
              <a16:creationId xmlns:a16="http://schemas.microsoft.com/office/drawing/2014/main" id="{00000000-0008-0000-0500-0000A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3" name="Picture 5">
          <a:extLst>
            <a:ext uri="{FF2B5EF4-FFF2-40B4-BE49-F238E27FC236}">
              <a16:creationId xmlns:a16="http://schemas.microsoft.com/office/drawing/2014/main" id="{00000000-0008-0000-0500-0000A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4" name="Picture 5">
          <a:extLst>
            <a:ext uri="{FF2B5EF4-FFF2-40B4-BE49-F238E27FC236}">
              <a16:creationId xmlns:a16="http://schemas.microsoft.com/office/drawing/2014/main" id="{00000000-0008-0000-0500-0000A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5" name="Picture 5">
          <a:extLst>
            <a:ext uri="{FF2B5EF4-FFF2-40B4-BE49-F238E27FC236}">
              <a16:creationId xmlns:a16="http://schemas.microsoft.com/office/drawing/2014/main" id="{00000000-0008-0000-0500-0000A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6" name="Picture 5">
          <a:extLst>
            <a:ext uri="{FF2B5EF4-FFF2-40B4-BE49-F238E27FC236}">
              <a16:creationId xmlns:a16="http://schemas.microsoft.com/office/drawing/2014/main" id="{00000000-0008-0000-0500-0000B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7" name="Picture 5">
          <a:extLst>
            <a:ext uri="{FF2B5EF4-FFF2-40B4-BE49-F238E27FC236}">
              <a16:creationId xmlns:a16="http://schemas.microsoft.com/office/drawing/2014/main" id="{00000000-0008-0000-0500-0000B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8" name="Picture 5">
          <a:extLst>
            <a:ext uri="{FF2B5EF4-FFF2-40B4-BE49-F238E27FC236}">
              <a16:creationId xmlns:a16="http://schemas.microsoft.com/office/drawing/2014/main" id="{00000000-0008-0000-0500-0000B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9" name="Picture 5">
          <a:extLst>
            <a:ext uri="{FF2B5EF4-FFF2-40B4-BE49-F238E27FC236}">
              <a16:creationId xmlns:a16="http://schemas.microsoft.com/office/drawing/2014/main" id="{00000000-0008-0000-0500-0000B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0" name="Picture 5">
          <a:extLst>
            <a:ext uri="{FF2B5EF4-FFF2-40B4-BE49-F238E27FC236}">
              <a16:creationId xmlns:a16="http://schemas.microsoft.com/office/drawing/2014/main" id="{00000000-0008-0000-0500-0000B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1" name="Picture 5">
          <a:extLst>
            <a:ext uri="{FF2B5EF4-FFF2-40B4-BE49-F238E27FC236}">
              <a16:creationId xmlns:a16="http://schemas.microsoft.com/office/drawing/2014/main" id="{00000000-0008-0000-0500-0000B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2" name="Picture 5">
          <a:extLst>
            <a:ext uri="{FF2B5EF4-FFF2-40B4-BE49-F238E27FC236}">
              <a16:creationId xmlns:a16="http://schemas.microsoft.com/office/drawing/2014/main" id="{00000000-0008-0000-0500-0000B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3" name="Picture 5">
          <a:extLst>
            <a:ext uri="{FF2B5EF4-FFF2-40B4-BE49-F238E27FC236}">
              <a16:creationId xmlns:a16="http://schemas.microsoft.com/office/drawing/2014/main" id="{00000000-0008-0000-0500-0000B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4" name="Picture 5">
          <a:extLst>
            <a:ext uri="{FF2B5EF4-FFF2-40B4-BE49-F238E27FC236}">
              <a16:creationId xmlns:a16="http://schemas.microsoft.com/office/drawing/2014/main" id="{00000000-0008-0000-0500-0000B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5" name="Picture 5">
          <a:extLst>
            <a:ext uri="{FF2B5EF4-FFF2-40B4-BE49-F238E27FC236}">
              <a16:creationId xmlns:a16="http://schemas.microsoft.com/office/drawing/2014/main" id="{00000000-0008-0000-0500-0000B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6" name="Picture 5">
          <a:extLst>
            <a:ext uri="{FF2B5EF4-FFF2-40B4-BE49-F238E27FC236}">
              <a16:creationId xmlns:a16="http://schemas.microsoft.com/office/drawing/2014/main" id="{00000000-0008-0000-0500-0000B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7" name="Picture 5">
          <a:extLst>
            <a:ext uri="{FF2B5EF4-FFF2-40B4-BE49-F238E27FC236}">
              <a16:creationId xmlns:a16="http://schemas.microsoft.com/office/drawing/2014/main" id="{00000000-0008-0000-0500-0000B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8" name="Picture 5">
          <a:extLst>
            <a:ext uri="{FF2B5EF4-FFF2-40B4-BE49-F238E27FC236}">
              <a16:creationId xmlns:a16="http://schemas.microsoft.com/office/drawing/2014/main" id="{00000000-0008-0000-0500-0000B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9" name="Picture 5">
          <a:extLst>
            <a:ext uri="{FF2B5EF4-FFF2-40B4-BE49-F238E27FC236}">
              <a16:creationId xmlns:a16="http://schemas.microsoft.com/office/drawing/2014/main" id="{00000000-0008-0000-0500-0000B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0" name="Picture 5">
          <a:extLst>
            <a:ext uri="{FF2B5EF4-FFF2-40B4-BE49-F238E27FC236}">
              <a16:creationId xmlns:a16="http://schemas.microsoft.com/office/drawing/2014/main" id="{00000000-0008-0000-0500-0000B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1" name="Picture 5">
          <a:extLst>
            <a:ext uri="{FF2B5EF4-FFF2-40B4-BE49-F238E27FC236}">
              <a16:creationId xmlns:a16="http://schemas.microsoft.com/office/drawing/2014/main" id="{00000000-0008-0000-0500-0000B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2" name="Picture 5">
          <a:extLst>
            <a:ext uri="{FF2B5EF4-FFF2-40B4-BE49-F238E27FC236}">
              <a16:creationId xmlns:a16="http://schemas.microsoft.com/office/drawing/2014/main" id="{00000000-0008-0000-0500-0000C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3" name="Picture 5">
          <a:extLst>
            <a:ext uri="{FF2B5EF4-FFF2-40B4-BE49-F238E27FC236}">
              <a16:creationId xmlns:a16="http://schemas.microsoft.com/office/drawing/2014/main" id="{00000000-0008-0000-0500-0000C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4" name="Picture 5">
          <a:extLst>
            <a:ext uri="{FF2B5EF4-FFF2-40B4-BE49-F238E27FC236}">
              <a16:creationId xmlns:a16="http://schemas.microsoft.com/office/drawing/2014/main" id="{00000000-0008-0000-0500-0000C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5" name="Picture 5">
          <a:extLst>
            <a:ext uri="{FF2B5EF4-FFF2-40B4-BE49-F238E27FC236}">
              <a16:creationId xmlns:a16="http://schemas.microsoft.com/office/drawing/2014/main" id="{00000000-0008-0000-0500-0000C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6" name="Picture 5">
          <a:extLst>
            <a:ext uri="{FF2B5EF4-FFF2-40B4-BE49-F238E27FC236}">
              <a16:creationId xmlns:a16="http://schemas.microsoft.com/office/drawing/2014/main" id="{00000000-0008-0000-0500-0000C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7" name="Picture 5">
          <a:extLst>
            <a:ext uri="{FF2B5EF4-FFF2-40B4-BE49-F238E27FC236}">
              <a16:creationId xmlns:a16="http://schemas.microsoft.com/office/drawing/2014/main" id="{00000000-0008-0000-0500-0000C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8" name="Picture 5">
          <a:extLst>
            <a:ext uri="{FF2B5EF4-FFF2-40B4-BE49-F238E27FC236}">
              <a16:creationId xmlns:a16="http://schemas.microsoft.com/office/drawing/2014/main" id="{00000000-0008-0000-0500-0000C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9" name="Picture 5">
          <a:extLst>
            <a:ext uri="{FF2B5EF4-FFF2-40B4-BE49-F238E27FC236}">
              <a16:creationId xmlns:a16="http://schemas.microsoft.com/office/drawing/2014/main" id="{00000000-0008-0000-0500-0000C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0" name="Picture 5">
          <a:extLst>
            <a:ext uri="{FF2B5EF4-FFF2-40B4-BE49-F238E27FC236}">
              <a16:creationId xmlns:a16="http://schemas.microsoft.com/office/drawing/2014/main" id="{00000000-0008-0000-0500-0000C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1" name="Picture 5">
          <a:extLst>
            <a:ext uri="{FF2B5EF4-FFF2-40B4-BE49-F238E27FC236}">
              <a16:creationId xmlns:a16="http://schemas.microsoft.com/office/drawing/2014/main" id="{00000000-0008-0000-0500-0000C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2" name="Picture 5">
          <a:extLst>
            <a:ext uri="{FF2B5EF4-FFF2-40B4-BE49-F238E27FC236}">
              <a16:creationId xmlns:a16="http://schemas.microsoft.com/office/drawing/2014/main" id="{00000000-0008-0000-0500-0000C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3" name="Picture 5">
          <a:extLst>
            <a:ext uri="{FF2B5EF4-FFF2-40B4-BE49-F238E27FC236}">
              <a16:creationId xmlns:a16="http://schemas.microsoft.com/office/drawing/2014/main" id="{00000000-0008-0000-0500-0000C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4" name="Picture 5">
          <a:extLst>
            <a:ext uri="{FF2B5EF4-FFF2-40B4-BE49-F238E27FC236}">
              <a16:creationId xmlns:a16="http://schemas.microsoft.com/office/drawing/2014/main" id="{00000000-0008-0000-0500-0000C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5" name="Picture 5">
          <a:extLst>
            <a:ext uri="{FF2B5EF4-FFF2-40B4-BE49-F238E27FC236}">
              <a16:creationId xmlns:a16="http://schemas.microsoft.com/office/drawing/2014/main" id="{00000000-0008-0000-0500-0000C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6" name="Picture 5">
          <a:extLst>
            <a:ext uri="{FF2B5EF4-FFF2-40B4-BE49-F238E27FC236}">
              <a16:creationId xmlns:a16="http://schemas.microsoft.com/office/drawing/2014/main" id="{00000000-0008-0000-0500-0000C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7" name="Picture 5">
          <a:extLst>
            <a:ext uri="{FF2B5EF4-FFF2-40B4-BE49-F238E27FC236}">
              <a16:creationId xmlns:a16="http://schemas.microsoft.com/office/drawing/2014/main" id="{00000000-0008-0000-0500-0000C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8" name="Picture 5">
          <a:extLst>
            <a:ext uri="{FF2B5EF4-FFF2-40B4-BE49-F238E27FC236}">
              <a16:creationId xmlns:a16="http://schemas.microsoft.com/office/drawing/2014/main" id="{00000000-0008-0000-0500-0000D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9" name="Picture 5">
          <a:extLst>
            <a:ext uri="{FF2B5EF4-FFF2-40B4-BE49-F238E27FC236}">
              <a16:creationId xmlns:a16="http://schemas.microsoft.com/office/drawing/2014/main" id="{00000000-0008-0000-0500-0000D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0" name="Picture 5">
          <a:extLst>
            <a:ext uri="{FF2B5EF4-FFF2-40B4-BE49-F238E27FC236}">
              <a16:creationId xmlns:a16="http://schemas.microsoft.com/office/drawing/2014/main" id="{00000000-0008-0000-0500-0000D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1" name="Picture 5">
          <a:extLst>
            <a:ext uri="{FF2B5EF4-FFF2-40B4-BE49-F238E27FC236}">
              <a16:creationId xmlns:a16="http://schemas.microsoft.com/office/drawing/2014/main" id="{00000000-0008-0000-0500-0000D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2" name="Picture 5">
          <a:extLst>
            <a:ext uri="{FF2B5EF4-FFF2-40B4-BE49-F238E27FC236}">
              <a16:creationId xmlns:a16="http://schemas.microsoft.com/office/drawing/2014/main" id="{00000000-0008-0000-0500-0000D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3" name="Picture 5">
          <a:extLst>
            <a:ext uri="{FF2B5EF4-FFF2-40B4-BE49-F238E27FC236}">
              <a16:creationId xmlns:a16="http://schemas.microsoft.com/office/drawing/2014/main" id="{00000000-0008-0000-0500-0000D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4" name="Picture 5">
          <a:extLst>
            <a:ext uri="{FF2B5EF4-FFF2-40B4-BE49-F238E27FC236}">
              <a16:creationId xmlns:a16="http://schemas.microsoft.com/office/drawing/2014/main" id="{00000000-0008-0000-0500-0000D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5" name="Picture 5">
          <a:extLst>
            <a:ext uri="{FF2B5EF4-FFF2-40B4-BE49-F238E27FC236}">
              <a16:creationId xmlns:a16="http://schemas.microsoft.com/office/drawing/2014/main" id="{00000000-0008-0000-0500-0000D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6" name="Picture 5">
          <a:extLst>
            <a:ext uri="{FF2B5EF4-FFF2-40B4-BE49-F238E27FC236}">
              <a16:creationId xmlns:a16="http://schemas.microsoft.com/office/drawing/2014/main" id="{00000000-0008-0000-0500-0000D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7" name="Picture 5">
          <a:extLst>
            <a:ext uri="{FF2B5EF4-FFF2-40B4-BE49-F238E27FC236}">
              <a16:creationId xmlns:a16="http://schemas.microsoft.com/office/drawing/2014/main" id="{00000000-0008-0000-0500-0000D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8" name="Picture 5">
          <a:extLst>
            <a:ext uri="{FF2B5EF4-FFF2-40B4-BE49-F238E27FC236}">
              <a16:creationId xmlns:a16="http://schemas.microsoft.com/office/drawing/2014/main" id="{00000000-0008-0000-0500-0000D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9" name="Picture 5">
          <a:extLst>
            <a:ext uri="{FF2B5EF4-FFF2-40B4-BE49-F238E27FC236}">
              <a16:creationId xmlns:a16="http://schemas.microsoft.com/office/drawing/2014/main" id="{00000000-0008-0000-0500-0000D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0" name="Picture 5">
          <a:extLst>
            <a:ext uri="{FF2B5EF4-FFF2-40B4-BE49-F238E27FC236}">
              <a16:creationId xmlns:a16="http://schemas.microsoft.com/office/drawing/2014/main" id="{00000000-0008-0000-0500-0000D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1" name="Picture 5">
          <a:extLst>
            <a:ext uri="{FF2B5EF4-FFF2-40B4-BE49-F238E27FC236}">
              <a16:creationId xmlns:a16="http://schemas.microsoft.com/office/drawing/2014/main" id="{00000000-0008-0000-0500-0000D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2" name="Picture 5">
          <a:extLst>
            <a:ext uri="{FF2B5EF4-FFF2-40B4-BE49-F238E27FC236}">
              <a16:creationId xmlns:a16="http://schemas.microsoft.com/office/drawing/2014/main" id="{00000000-0008-0000-0500-0000D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3" name="Picture 5">
          <a:extLst>
            <a:ext uri="{FF2B5EF4-FFF2-40B4-BE49-F238E27FC236}">
              <a16:creationId xmlns:a16="http://schemas.microsoft.com/office/drawing/2014/main" id="{00000000-0008-0000-0500-0000D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4" name="Picture 5">
          <a:extLst>
            <a:ext uri="{FF2B5EF4-FFF2-40B4-BE49-F238E27FC236}">
              <a16:creationId xmlns:a16="http://schemas.microsoft.com/office/drawing/2014/main" id="{00000000-0008-0000-0500-0000E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5" name="Picture 5">
          <a:extLst>
            <a:ext uri="{FF2B5EF4-FFF2-40B4-BE49-F238E27FC236}">
              <a16:creationId xmlns:a16="http://schemas.microsoft.com/office/drawing/2014/main" id="{00000000-0008-0000-0500-0000E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6" name="Picture 5">
          <a:extLst>
            <a:ext uri="{FF2B5EF4-FFF2-40B4-BE49-F238E27FC236}">
              <a16:creationId xmlns:a16="http://schemas.microsoft.com/office/drawing/2014/main" id="{00000000-0008-0000-0500-0000E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7" name="Picture 5">
          <a:extLst>
            <a:ext uri="{FF2B5EF4-FFF2-40B4-BE49-F238E27FC236}">
              <a16:creationId xmlns:a16="http://schemas.microsoft.com/office/drawing/2014/main" id="{00000000-0008-0000-0500-0000E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8" name="Picture 5">
          <a:extLst>
            <a:ext uri="{FF2B5EF4-FFF2-40B4-BE49-F238E27FC236}">
              <a16:creationId xmlns:a16="http://schemas.microsoft.com/office/drawing/2014/main" id="{00000000-0008-0000-0500-0000E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9" name="Picture 5">
          <a:extLst>
            <a:ext uri="{FF2B5EF4-FFF2-40B4-BE49-F238E27FC236}">
              <a16:creationId xmlns:a16="http://schemas.microsoft.com/office/drawing/2014/main" id="{00000000-0008-0000-0500-0000E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0" name="Picture 5">
          <a:extLst>
            <a:ext uri="{FF2B5EF4-FFF2-40B4-BE49-F238E27FC236}">
              <a16:creationId xmlns:a16="http://schemas.microsoft.com/office/drawing/2014/main" id="{00000000-0008-0000-0500-0000E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1" name="Picture 5">
          <a:extLst>
            <a:ext uri="{FF2B5EF4-FFF2-40B4-BE49-F238E27FC236}">
              <a16:creationId xmlns:a16="http://schemas.microsoft.com/office/drawing/2014/main" id="{00000000-0008-0000-0500-0000E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2" name="Picture 5">
          <a:extLst>
            <a:ext uri="{FF2B5EF4-FFF2-40B4-BE49-F238E27FC236}">
              <a16:creationId xmlns:a16="http://schemas.microsoft.com/office/drawing/2014/main" id="{00000000-0008-0000-0500-0000E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3" name="Picture 5">
          <a:extLst>
            <a:ext uri="{FF2B5EF4-FFF2-40B4-BE49-F238E27FC236}">
              <a16:creationId xmlns:a16="http://schemas.microsoft.com/office/drawing/2014/main" id="{00000000-0008-0000-0500-0000E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4" name="Picture 5">
          <a:extLst>
            <a:ext uri="{FF2B5EF4-FFF2-40B4-BE49-F238E27FC236}">
              <a16:creationId xmlns:a16="http://schemas.microsoft.com/office/drawing/2014/main" id="{00000000-0008-0000-0500-0000E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5" name="Picture 5">
          <a:extLst>
            <a:ext uri="{FF2B5EF4-FFF2-40B4-BE49-F238E27FC236}">
              <a16:creationId xmlns:a16="http://schemas.microsoft.com/office/drawing/2014/main" id="{00000000-0008-0000-0500-0000E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6" name="Picture 5">
          <a:extLst>
            <a:ext uri="{FF2B5EF4-FFF2-40B4-BE49-F238E27FC236}">
              <a16:creationId xmlns:a16="http://schemas.microsoft.com/office/drawing/2014/main" id="{00000000-0008-0000-0500-0000E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7" name="Picture 5">
          <a:extLst>
            <a:ext uri="{FF2B5EF4-FFF2-40B4-BE49-F238E27FC236}">
              <a16:creationId xmlns:a16="http://schemas.microsoft.com/office/drawing/2014/main" id="{00000000-0008-0000-0500-0000E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8" name="Picture 5">
          <a:extLst>
            <a:ext uri="{FF2B5EF4-FFF2-40B4-BE49-F238E27FC236}">
              <a16:creationId xmlns:a16="http://schemas.microsoft.com/office/drawing/2014/main" id="{00000000-0008-0000-0500-0000E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9" name="Picture 5">
          <a:extLst>
            <a:ext uri="{FF2B5EF4-FFF2-40B4-BE49-F238E27FC236}">
              <a16:creationId xmlns:a16="http://schemas.microsoft.com/office/drawing/2014/main" id="{00000000-0008-0000-0500-0000E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0" name="Picture 5">
          <a:extLst>
            <a:ext uri="{FF2B5EF4-FFF2-40B4-BE49-F238E27FC236}">
              <a16:creationId xmlns:a16="http://schemas.microsoft.com/office/drawing/2014/main" id="{00000000-0008-0000-0500-0000F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1" name="Picture 5">
          <a:extLst>
            <a:ext uri="{FF2B5EF4-FFF2-40B4-BE49-F238E27FC236}">
              <a16:creationId xmlns:a16="http://schemas.microsoft.com/office/drawing/2014/main" id="{00000000-0008-0000-0500-0000F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2" name="Picture 5">
          <a:extLst>
            <a:ext uri="{FF2B5EF4-FFF2-40B4-BE49-F238E27FC236}">
              <a16:creationId xmlns:a16="http://schemas.microsoft.com/office/drawing/2014/main" id="{00000000-0008-0000-0500-0000F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3" name="Picture 5">
          <a:extLst>
            <a:ext uri="{FF2B5EF4-FFF2-40B4-BE49-F238E27FC236}">
              <a16:creationId xmlns:a16="http://schemas.microsoft.com/office/drawing/2014/main" id="{00000000-0008-0000-0500-0000F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4" name="Picture 5">
          <a:extLst>
            <a:ext uri="{FF2B5EF4-FFF2-40B4-BE49-F238E27FC236}">
              <a16:creationId xmlns:a16="http://schemas.microsoft.com/office/drawing/2014/main" id="{00000000-0008-0000-0500-0000F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5" name="Picture 5">
          <a:extLst>
            <a:ext uri="{FF2B5EF4-FFF2-40B4-BE49-F238E27FC236}">
              <a16:creationId xmlns:a16="http://schemas.microsoft.com/office/drawing/2014/main" id="{00000000-0008-0000-0500-0000F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6" name="Picture 5">
          <a:extLst>
            <a:ext uri="{FF2B5EF4-FFF2-40B4-BE49-F238E27FC236}">
              <a16:creationId xmlns:a16="http://schemas.microsoft.com/office/drawing/2014/main" id="{00000000-0008-0000-0500-0000F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7" name="Picture 5">
          <a:extLst>
            <a:ext uri="{FF2B5EF4-FFF2-40B4-BE49-F238E27FC236}">
              <a16:creationId xmlns:a16="http://schemas.microsoft.com/office/drawing/2014/main" id="{00000000-0008-0000-0500-0000F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8" name="Picture 5">
          <a:extLst>
            <a:ext uri="{FF2B5EF4-FFF2-40B4-BE49-F238E27FC236}">
              <a16:creationId xmlns:a16="http://schemas.microsoft.com/office/drawing/2014/main" id="{00000000-0008-0000-0500-0000F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9" name="Picture 5">
          <a:extLst>
            <a:ext uri="{FF2B5EF4-FFF2-40B4-BE49-F238E27FC236}">
              <a16:creationId xmlns:a16="http://schemas.microsoft.com/office/drawing/2014/main" id="{00000000-0008-0000-0500-0000F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0" name="Picture 5">
          <a:extLst>
            <a:ext uri="{FF2B5EF4-FFF2-40B4-BE49-F238E27FC236}">
              <a16:creationId xmlns:a16="http://schemas.microsoft.com/office/drawing/2014/main" id="{00000000-0008-0000-0500-0000F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1" name="Picture 5">
          <a:extLst>
            <a:ext uri="{FF2B5EF4-FFF2-40B4-BE49-F238E27FC236}">
              <a16:creationId xmlns:a16="http://schemas.microsoft.com/office/drawing/2014/main" id="{00000000-0008-0000-0500-0000F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2" name="Picture 5">
          <a:extLst>
            <a:ext uri="{FF2B5EF4-FFF2-40B4-BE49-F238E27FC236}">
              <a16:creationId xmlns:a16="http://schemas.microsoft.com/office/drawing/2014/main" id="{00000000-0008-0000-0500-0000F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3" name="Picture 5">
          <a:extLst>
            <a:ext uri="{FF2B5EF4-FFF2-40B4-BE49-F238E27FC236}">
              <a16:creationId xmlns:a16="http://schemas.microsoft.com/office/drawing/2014/main" id="{00000000-0008-0000-0500-0000F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4" name="Picture 5">
          <a:extLst>
            <a:ext uri="{FF2B5EF4-FFF2-40B4-BE49-F238E27FC236}">
              <a16:creationId xmlns:a16="http://schemas.microsoft.com/office/drawing/2014/main" id="{00000000-0008-0000-0500-0000F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5" name="Picture 5">
          <a:extLst>
            <a:ext uri="{FF2B5EF4-FFF2-40B4-BE49-F238E27FC236}">
              <a16:creationId xmlns:a16="http://schemas.microsoft.com/office/drawing/2014/main" id="{00000000-0008-0000-0500-0000F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6" name="Picture 5">
          <a:extLst>
            <a:ext uri="{FF2B5EF4-FFF2-40B4-BE49-F238E27FC236}">
              <a16:creationId xmlns:a16="http://schemas.microsoft.com/office/drawing/2014/main" id="{00000000-0008-0000-0500-00000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7" name="Picture 5">
          <a:extLst>
            <a:ext uri="{FF2B5EF4-FFF2-40B4-BE49-F238E27FC236}">
              <a16:creationId xmlns:a16="http://schemas.microsoft.com/office/drawing/2014/main" id="{00000000-0008-0000-0500-00000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8" name="Picture 5">
          <a:extLst>
            <a:ext uri="{FF2B5EF4-FFF2-40B4-BE49-F238E27FC236}">
              <a16:creationId xmlns:a16="http://schemas.microsoft.com/office/drawing/2014/main" id="{00000000-0008-0000-0500-00000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9" name="Picture 5">
          <a:extLst>
            <a:ext uri="{FF2B5EF4-FFF2-40B4-BE49-F238E27FC236}">
              <a16:creationId xmlns:a16="http://schemas.microsoft.com/office/drawing/2014/main" id="{00000000-0008-0000-0500-00000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0" name="Picture 5">
          <a:extLst>
            <a:ext uri="{FF2B5EF4-FFF2-40B4-BE49-F238E27FC236}">
              <a16:creationId xmlns:a16="http://schemas.microsoft.com/office/drawing/2014/main" id="{00000000-0008-0000-0500-00000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1" name="Picture 5">
          <a:extLst>
            <a:ext uri="{FF2B5EF4-FFF2-40B4-BE49-F238E27FC236}">
              <a16:creationId xmlns:a16="http://schemas.microsoft.com/office/drawing/2014/main" id="{00000000-0008-0000-0500-00000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2" name="Picture 5">
          <a:extLst>
            <a:ext uri="{FF2B5EF4-FFF2-40B4-BE49-F238E27FC236}">
              <a16:creationId xmlns:a16="http://schemas.microsoft.com/office/drawing/2014/main" id="{00000000-0008-0000-0500-00000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3" name="Picture 5">
          <a:extLst>
            <a:ext uri="{FF2B5EF4-FFF2-40B4-BE49-F238E27FC236}">
              <a16:creationId xmlns:a16="http://schemas.microsoft.com/office/drawing/2014/main" id="{00000000-0008-0000-0500-00000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4" name="Picture 5">
          <a:extLst>
            <a:ext uri="{FF2B5EF4-FFF2-40B4-BE49-F238E27FC236}">
              <a16:creationId xmlns:a16="http://schemas.microsoft.com/office/drawing/2014/main" id="{00000000-0008-0000-0500-00000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5" name="Picture 5">
          <a:extLst>
            <a:ext uri="{FF2B5EF4-FFF2-40B4-BE49-F238E27FC236}">
              <a16:creationId xmlns:a16="http://schemas.microsoft.com/office/drawing/2014/main" id="{00000000-0008-0000-0500-00000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6" name="Picture 5">
          <a:extLst>
            <a:ext uri="{FF2B5EF4-FFF2-40B4-BE49-F238E27FC236}">
              <a16:creationId xmlns:a16="http://schemas.microsoft.com/office/drawing/2014/main" id="{00000000-0008-0000-0500-00000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7" name="Picture 5">
          <a:extLst>
            <a:ext uri="{FF2B5EF4-FFF2-40B4-BE49-F238E27FC236}">
              <a16:creationId xmlns:a16="http://schemas.microsoft.com/office/drawing/2014/main" id="{00000000-0008-0000-0500-00000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8" name="Picture 5">
          <a:extLst>
            <a:ext uri="{FF2B5EF4-FFF2-40B4-BE49-F238E27FC236}">
              <a16:creationId xmlns:a16="http://schemas.microsoft.com/office/drawing/2014/main" id="{00000000-0008-0000-0500-00000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9" name="Picture 5">
          <a:extLst>
            <a:ext uri="{FF2B5EF4-FFF2-40B4-BE49-F238E27FC236}">
              <a16:creationId xmlns:a16="http://schemas.microsoft.com/office/drawing/2014/main" id="{00000000-0008-0000-0500-00000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0" name="Picture 5">
          <a:extLst>
            <a:ext uri="{FF2B5EF4-FFF2-40B4-BE49-F238E27FC236}">
              <a16:creationId xmlns:a16="http://schemas.microsoft.com/office/drawing/2014/main" id="{00000000-0008-0000-0500-00000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1" name="Picture 5">
          <a:extLst>
            <a:ext uri="{FF2B5EF4-FFF2-40B4-BE49-F238E27FC236}">
              <a16:creationId xmlns:a16="http://schemas.microsoft.com/office/drawing/2014/main" id="{00000000-0008-0000-0500-00000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2" name="Picture 5">
          <a:extLst>
            <a:ext uri="{FF2B5EF4-FFF2-40B4-BE49-F238E27FC236}">
              <a16:creationId xmlns:a16="http://schemas.microsoft.com/office/drawing/2014/main" id="{00000000-0008-0000-0500-00001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3" name="Picture 5">
          <a:extLst>
            <a:ext uri="{FF2B5EF4-FFF2-40B4-BE49-F238E27FC236}">
              <a16:creationId xmlns:a16="http://schemas.microsoft.com/office/drawing/2014/main" id="{00000000-0008-0000-0500-00001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4" name="Picture 5">
          <a:extLst>
            <a:ext uri="{FF2B5EF4-FFF2-40B4-BE49-F238E27FC236}">
              <a16:creationId xmlns:a16="http://schemas.microsoft.com/office/drawing/2014/main" id="{00000000-0008-0000-0500-00001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5" name="Picture 5">
          <a:extLst>
            <a:ext uri="{FF2B5EF4-FFF2-40B4-BE49-F238E27FC236}">
              <a16:creationId xmlns:a16="http://schemas.microsoft.com/office/drawing/2014/main" id="{00000000-0008-0000-0500-00001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6" name="Picture 5">
          <a:extLst>
            <a:ext uri="{FF2B5EF4-FFF2-40B4-BE49-F238E27FC236}">
              <a16:creationId xmlns:a16="http://schemas.microsoft.com/office/drawing/2014/main" id="{00000000-0008-0000-0500-00001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7" name="Picture 5">
          <a:extLst>
            <a:ext uri="{FF2B5EF4-FFF2-40B4-BE49-F238E27FC236}">
              <a16:creationId xmlns:a16="http://schemas.microsoft.com/office/drawing/2014/main" id="{00000000-0008-0000-0500-00001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8" name="Picture 5">
          <a:extLst>
            <a:ext uri="{FF2B5EF4-FFF2-40B4-BE49-F238E27FC236}">
              <a16:creationId xmlns:a16="http://schemas.microsoft.com/office/drawing/2014/main" id="{00000000-0008-0000-0500-00001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9" name="Picture 5">
          <a:extLst>
            <a:ext uri="{FF2B5EF4-FFF2-40B4-BE49-F238E27FC236}">
              <a16:creationId xmlns:a16="http://schemas.microsoft.com/office/drawing/2014/main" id="{00000000-0008-0000-0500-00001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0" name="Picture 5">
          <a:extLst>
            <a:ext uri="{FF2B5EF4-FFF2-40B4-BE49-F238E27FC236}">
              <a16:creationId xmlns:a16="http://schemas.microsoft.com/office/drawing/2014/main" id="{00000000-0008-0000-0500-00001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1" name="Picture 5">
          <a:extLst>
            <a:ext uri="{FF2B5EF4-FFF2-40B4-BE49-F238E27FC236}">
              <a16:creationId xmlns:a16="http://schemas.microsoft.com/office/drawing/2014/main" id="{00000000-0008-0000-0500-00001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2" name="Picture 5">
          <a:extLst>
            <a:ext uri="{FF2B5EF4-FFF2-40B4-BE49-F238E27FC236}">
              <a16:creationId xmlns:a16="http://schemas.microsoft.com/office/drawing/2014/main" id="{00000000-0008-0000-0500-00001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3" name="Picture 5">
          <a:extLst>
            <a:ext uri="{FF2B5EF4-FFF2-40B4-BE49-F238E27FC236}">
              <a16:creationId xmlns:a16="http://schemas.microsoft.com/office/drawing/2014/main" id="{00000000-0008-0000-0500-00001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4" name="Picture 5">
          <a:extLst>
            <a:ext uri="{FF2B5EF4-FFF2-40B4-BE49-F238E27FC236}">
              <a16:creationId xmlns:a16="http://schemas.microsoft.com/office/drawing/2014/main" id="{00000000-0008-0000-0500-00001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5" name="Picture 5">
          <a:extLst>
            <a:ext uri="{FF2B5EF4-FFF2-40B4-BE49-F238E27FC236}">
              <a16:creationId xmlns:a16="http://schemas.microsoft.com/office/drawing/2014/main" id="{00000000-0008-0000-0500-00001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6" name="Picture 5">
          <a:extLst>
            <a:ext uri="{FF2B5EF4-FFF2-40B4-BE49-F238E27FC236}">
              <a16:creationId xmlns:a16="http://schemas.microsoft.com/office/drawing/2014/main" id="{00000000-0008-0000-0500-00001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7" name="Picture 5">
          <a:extLst>
            <a:ext uri="{FF2B5EF4-FFF2-40B4-BE49-F238E27FC236}">
              <a16:creationId xmlns:a16="http://schemas.microsoft.com/office/drawing/2014/main" id="{00000000-0008-0000-0500-00001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8" name="Picture 5">
          <a:extLst>
            <a:ext uri="{FF2B5EF4-FFF2-40B4-BE49-F238E27FC236}">
              <a16:creationId xmlns:a16="http://schemas.microsoft.com/office/drawing/2014/main" id="{00000000-0008-0000-0500-00002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9" name="Picture 5">
          <a:extLst>
            <a:ext uri="{FF2B5EF4-FFF2-40B4-BE49-F238E27FC236}">
              <a16:creationId xmlns:a16="http://schemas.microsoft.com/office/drawing/2014/main" id="{00000000-0008-0000-0500-00002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0" name="Picture 5">
          <a:extLst>
            <a:ext uri="{FF2B5EF4-FFF2-40B4-BE49-F238E27FC236}">
              <a16:creationId xmlns:a16="http://schemas.microsoft.com/office/drawing/2014/main" id="{00000000-0008-0000-0500-00002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1" name="Picture 5">
          <a:extLst>
            <a:ext uri="{FF2B5EF4-FFF2-40B4-BE49-F238E27FC236}">
              <a16:creationId xmlns:a16="http://schemas.microsoft.com/office/drawing/2014/main" id="{00000000-0008-0000-0500-00002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2" name="Picture 5">
          <a:extLst>
            <a:ext uri="{FF2B5EF4-FFF2-40B4-BE49-F238E27FC236}">
              <a16:creationId xmlns:a16="http://schemas.microsoft.com/office/drawing/2014/main" id="{00000000-0008-0000-0500-00002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3" name="Picture 5">
          <a:extLst>
            <a:ext uri="{FF2B5EF4-FFF2-40B4-BE49-F238E27FC236}">
              <a16:creationId xmlns:a16="http://schemas.microsoft.com/office/drawing/2014/main" id="{00000000-0008-0000-0500-00002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4" name="Picture 5">
          <a:extLst>
            <a:ext uri="{FF2B5EF4-FFF2-40B4-BE49-F238E27FC236}">
              <a16:creationId xmlns:a16="http://schemas.microsoft.com/office/drawing/2014/main" id="{00000000-0008-0000-0500-00002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5" name="Picture 5">
          <a:extLst>
            <a:ext uri="{FF2B5EF4-FFF2-40B4-BE49-F238E27FC236}">
              <a16:creationId xmlns:a16="http://schemas.microsoft.com/office/drawing/2014/main" id="{00000000-0008-0000-0500-00002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6" name="Picture 5">
          <a:extLst>
            <a:ext uri="{FF2B5EF4-FFF2-40B4-BE49-F238E27FC236}">
              <a16:creationId xmlns:a16="http://schemas.microsoft.com/office/drawing/2014/main" id="{00000000-0008-0000-0500-00002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7" name="Picture 5">
          <a:extLst>
            <a:ext uri="{FF2B5EF4-FFF2-40B4-BE49-F238E27FC236}">
              <a16:creationId xmlns:a16="http://schemas.microsoft.com/office/drawing/2014/main" id="{00000000-0008-0000-0500-00002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8" name="Picture 5">
          <a:extLst>
            <a:ext uri="{FF2B5EF4-FFF2-40B4-BE49-F238E27FC236}">
              <a16:creationId xmlns:a16="http://schemas.microsoft.com/office/drawing/2014/main" id="{00000000-0008-0000-0500-00002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9" name="Picture 5">
          <a:extLst>
            <a:ext uri="{FF2B5EF4-FFF2-40B4-BE49-F238E27FC236}">
              <a16:creationId xmlns:a16="http://schemas.microsoft.com/office/drawing/2014/main" id="{00000000-0008-0000-0500-00002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0" name="Picture 5">
          <a:extLst>
            <a:ext uri="{FF2B5EF4-FFF2-40B4-BE49-F238E27FC236}">
              <a16:creationId xmlns:a16="http://schemas.microsoft.com/office/drawing/2014/main" id="{00000000-0008-0000-0500-00002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1" name="Picture 5">
          <a:extLst>
            <a:ext uri="{FF2B5EF4-FFF2-40B4-BE49-F238E27FC236}">
              <a16:creationId xmlns:a16="http://schemas.microsoft.com/office/drawing/2014/main" id="{00000000-0008-0000-0500-00002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2" name="Picture 5">
          <a:extLst>
            <a:ext uri="{FF2B5EF4-FFF2-40B4-BE49-F238E27FC236}">
              <a16:creationId xmlns:a16="http://schemas.microsoft.com/office/drawing/2014/main" id="{00000000-0008-0000-0500-00002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3" name="Picture 5">
          <a:extLst>
            <a:ext uri="{FF2B5EF4-FFF2-40B4-BE49-F238E27FC236}">
              <a16:creationId xmlns:a16="http://schemas.microsoft.com/office/drawing/2014/main" id="{00000000-0008-0000-0500-00002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4" name="Picture 5">
          <a:extLst>
            <a:ext uri="{FF2B5EF4-FFF2-40B4-BE49-F238E27FC236}">
              <a16:creationId xmlns:a16="http://schemas.microsoft.com/office/drawing/2014/main" id="{00000000-0008-0000-0500-00003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5" name="Picture 5">
          <a:extLst>
            <a:ext uri="{FF2B5EF4-FFF2-40B4-BE49-F238E27FC236}">
              <a16:creationId xmlns:a16="http://schemas.microsoft.com/office/drawing/2014/main" id="{00000000-0008-0000-0500-00003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6" name="Picture 5">
          <a:extLst>
            <a:ext uri="{FF2B5EF4-FFF2-40B4-BE49-F238E27FC236}">
              <a16:creationId xmlns:a16="http://schemas.microsoft.com/office/drawing/2014/main" id="{00000000-0008-0000-0500-00003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7" name="Picture 5">
          <a:extLst>
            <a:ext uri="{FF2B5EF4-FFF2-40B4-BE49-F238E27FC236}">
              <a16:creationId xmlns:a16="http://schemas.microsoft.com/office/drawing/2014/main" id="{00000000-0008-0000-0500-00003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8" name="Picture 5">
          <a:extLst>
            <a:ext uri="{FF2B5EF4-FFF2-40B4-BE49-F238E27FC236}">
              <a16:creationId xmlns:a16="http://schemas.microsoft.com/office/drawing/2014/main" id="{00000000-0008-0000-0500-00003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9" name="Picture 5">
          <a:extLst>
            <a:ext uri="{FF2B5EF4-FFF2-40B4-BE49-F238E27FC236}">
              <a16:creationId xmlns:a16="http://schemas.microsoft.com/office/drawing/2014/main" id="{00000000-0008-0000-0500-00003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0" name="Picture 5">
          <a:extLst>
            <a:ext uri="{FF2B5EF4-FFF2-40B4-BE49-F238E27FC236}">
              <a16:creationId xmlns:a16="http://schemas.microsoft.com/office/drawing/2014/main" id="{00000000-0008-0000-0500-00003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1" name="Picture 5">
          <a:extLst>
            <a:ext uri="{FF2B5EF4-FFF2-40B4-BE49-F238E27FC236}">
              <a16:creationId xmlns:a16="http://schemas.microsoft.com/office/drawing/2014/main" id="{00000000-0008-0000-0500-00003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2" name="Picture 5">
          <a:extLst>
            <a:ext uri="{FF2B5EF4-FFF2-40B4-BE49-F238E27FC236}">
              <a16:creationId xmlns:a16="http://schemas.microsoft.com/office/drawing/2014/main" id="{00000000-0008-0000-0500-00003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3" name="Picture 5">
          <a:extLst>
            <a:ext uri="{FF2B5EF4-FFF2-40B4-BE49-F238E27FC236}">
              <a16:creationId xmlns:a16="http://schemas.microsoft.com/office/drawing/2014/main" id="{00000000-0008-0000-0500-00003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4" name="Picture 5">
          <a:extLst>
            <a:ext uri="{FF2B5EF4-FFF2-40B4-BE49-F238E27FC236}">
              <a16:creationId xmlns:a16="http://schemas.microsoft.com/office/drawing/2014/main" id="{00000000-0008-0000-0500-00003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5" name="Picture 5">
          <a:extLst>
            <a:ext uri="{FF2B5EF4-FFF2-40B4-BE49-F238E27FC236}">
              <a16:creationId xmlns:a16="http://schemas.microsoft.com/office/drawing/2014/main" id="{00000000-0008-0000-0500-00003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6" name="Picture 5">
          <a:extLst>
            <a:ext uri="{FF2B5EF4-FFF2-40B4-BE49-F238E27FC236}">
              <a16:creationId xmlns:a16="http://schemas.microsoft.com/office/drawing/2014/main" id="{00000000-0008-0000-0500-00003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7" name="Picture 5">
          <a:extLst>
            <a:ext uri="{FF2B5EF4-FFF2-40B4-BE49-F238E27FC236}">
              <a16:creationId xmlns:a16="http://schemas.microsoft.com/office/drawing/2014/main" id="{00000000-0008-0000-0500-00003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8" name="Picture 5">
          <a:extLst>
            <a:ext uri="{FF2B5EF4-FFF2-40B4-BE49-F238E27FC236}">
              <a16:creationId xmlns:a16="http://schemas.microsoft.com/office/drawing/2014/main" id="{00000000-0008-0000-0500-00003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9" name="Picture 5">
          <a:extLst>
            <a:ext uri="{FF2B5EF4-FFF2-40B4-BE49-F238E27FC236}">
              <a16:creationId xmlns:a16="http://schemas.microsoft.com/office/drawing/2014/main" id="{00000000-0008-0000-0500-00003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0" name="Picture 5">
          <a:extLst>
            <a:ext uri="{FF2B5EF4-FFF2-40B4-BE49-F238E27FC236}">
              <a16:creationId xmlns:a16="http://schemas.microsoft.com/office/drawing/2014/main" id="{00000000-0008-0000-0500-00004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1" name="Picture 5">
          <a:extLst>
            <a:ext uri="{FF2B5EF4-FFF2-40B4-BE49-F238E27FC236}">
              <a16:creationId xmlns:a16="http://schemas.microsoft.com/office/drawing/2014/main" id="{00000000-0008-0000-0500-00004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2" name="Picture 5">
          <a:extLst>
            <a:ext uri="{FF2B5EF4-FFF2-40B4-BE49-F238E27FC236}">
              <a16:creationId xmlns:a16="http://schemas.microsoft.com/office/drawing/2014/main" id="{00000000-0008-0000-0500-00004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3" name="Picture 5">
          <a:extLst>
            <a:ext uri="{FF2B5EF4-FFF2-40B4-BE49-F238E27FC236}">
              <a16:creationId xmlns:a16="http://schemas.microsoft.com/office/drawing/2014/main" id="{00000000-0008-0000-0500-00004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4" name="Picture 5">
          <a:extLst>
            <a:ext uri="{FF2B5EF4-FFF2-40B4-BE49-F238E27FC236}">
              <a16:creationId xmlns:a16="http://schemas.microsoft.com/office/drawing/2014/main" id="{00000000-0008-0000-0500-00004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5" name="Picture 5">
          <a:extLst>
            <a:ext uri="{FF2B5EF4-FFF2-40B4-BE49-F238E27FC236}">
              <a16:creationId xmlns:a16="http://schemas.microsoft.com/office/drawing/2014/main" id="{00000000-0008-0000-0500-00004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6" name="Picture 5">
          <a:extLst>
            <a:ext uri="{FF2B5EF4-FFF2-40B4-BE49-F238E27FC236}">
              <a16:creationId xmlns:a16="http://schemas.microsoft.com/office/drawing/2014/main" id="{00000000-0008-0000-0500-00004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7" name="Picture 5">
          <a:extLst>
            <a:ext uri="{FF2B5EF4-FFF2-40B4-BE49-F238E27FC236}">
              <a16:creationId xmlns:a16="http://schemas.microsoft.com/office/drawing/2014/main" id="{00000000-0008-0000-0500-00004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8" name="Picture 5">
          <a:extLst>
            <a:ext uri="{FF2B5EF4-FFF2-40B4-BE49-F238E27FC236}">
              <a16:creationId xmlns:a16="http://schemas.microsoft.com/office/drawing/2014/main" id="{00000000-0008-0000-0500-00004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9" name="Picture 5">
          <a:extLst>
            <a:ext uri="{FF2B5EF4-FFF2-40B4-BE49-F238E27FC236}">
              <a16:creationId xmlns:a16="http://schemas.microsoft.com/office/drawing/2014/main" id="{00000000-0008-0000-0500-00004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0" name="Picture 5">
          <a:extLst>
            <a:ext uri="{FF2B5EF4-FFF2-40B4-BE49-F238E27FC236}">
              <a16:creationId xmlns:a16="http://schemas.microsoft.com/office/drawing/2014/main" id="{00000000-0008-0000-0500-00004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1" name="Picture 5">
          <a:extLst>
            <a:ext uri="{FF2B5EF4-FFF2-40B4-BE49-F238E27FC236}">
              <a16:creationId xmlns:a16="http://schemas.microsoft.com/office/drawing/2014/main" id="{00000000-0008-0000-0500-00004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2" name="Picture 5">
          <a:extLst>
            <a:ext uri="{FF2B5EF4-FFF2-40B4-BE49-F238E27FC236}">
              <a16:creationId xmlns:a16="http://schemas.microsoft.com/office/drawing/2014/main" id="{00000000-0008-0000-0500-00004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3" name="Picture 5">
          <a:extLst>
            <a:ext uri="{FF2B5EF4-FFF2-40B4-BE49-F238E27FC236}">
              <a16:creationId xmlns:a16="http://schemas.microsoft.com/office/drawing/2014/main" id="{00000000-0008-0000-0500-00004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4" name="Picture 5">
          <a:extLst>
            <a:ext uri="{FF2B5EF4-FFF2-40B4-BE49-F238E27FC236}">
              <a16:creationId xmlns:a16="http://schemas.microsoft.com/office/drawing/2014/main" id="{00000000-0008-0000-0500-00004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5" name="Picture 5">
          <a:extLst>
            <a:ext uri="{FF2B5EF4-FFF2-40B4-BE49-F238E27FC236}">
              <a16:creationId xmlns:a16="http://schemas.microsoft.com/office/drawing/2014/main" id="{00000000-0008-0000-0500-00004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6" name="Picture 5">
          <a:extLst>
            <a:ext uri="{FF2B5EF4-FFF2-40B4-BE49-F238E27FC236}">
              <a16:creationId xmlns:a16="http://schemas.microsoft.com/office/drawing/2014/main" id="{00000000-0008-0000-0500-00005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7" name="Picture 5">
          <a:extLst>
            <a:ext uri="{FF2B5EF4-FFF2-40B4-BE49-F238E27FC236}">
              <a16:creationId xmlns:a16="http://schemas.microsoft.com/office/drawing/2014/main" id="{00000000-0008-0000-0500-00005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8" name="Picture 5">
          <a:extLst>
            <a:ext uri="{FF2B5EF4-FFF2-40B4-BE49-F238E27FC236}">
              <a16:creationId xmlns:a16="http://schemas.microsoft.com/office/drawing/2014/main" id="{00000000-0008-0000-0500-00005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9" name="Picture 5">
          <a:extLst>
            <a:ext uri="{FF2B5EF4-FFF2-40B4-BE49-F238E27FC236}">
              <a16:creationId xmlns:a16="http://schemas.microsoft.com/office/drawing/2014/main" id="{00000000-0008-0000-0500-00005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0" name="Picture 5">
          <a:extLst>
            <a:ext uri="{FF2B5EF4-FFF2-40B4-BE49-F238E27FC236}">
              <a16:creationId xmlns:a16="http://schemas.microsoft.com/office/drawing/2014/main" id="{00000000-0008-0000-0500-00005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1" name="Picture 5">
          <a:extLst>
            <a:ext uri="{FF2B5EF4-FFF2-40B4-BE49-F238E27FC236}">
              <a16:creationId xmlns:a16="http://schemas.microsoft.com/office/drawing/2014/main" id="{00000000-0008-0000-0500-00005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2" name="Picture 5">
          <a:extLst>
            <a:ext uri="{FF2B5EF4-FFF2-40B4-BE49-F238E27FC236}">
              <a16:creationId xmlns:a16="http://schemas.microsoft.com/office/drawing/2014/main" id="{00000000-0008-0000-0500-00005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3" name="Picture 5">
          <a:extLst>
            <a:ext uri="{FF2B5EF4-FFF2-40B4-BE49-F238E27FC236}">
              <a16:creationId xmlns:a16="http://schemas.microsoft.com/office/drawing/2014/main" id="{00000000-0008-0000-0500-00005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4" name="Picture 5">
          <a:extLst>
            <a:ext uri="{FF2B5EF4-FFF2-40B4-BE49-F238E27FC236}">
              <a16:creationId xmlns:a16="http://schemas.microsoft.com/office/drawing/2014/main" id="{00000000-0008-0000-0500-00005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5" name="Picture 5">
          <a:extLst>
            <a:ext uri="{FF2B5EF4-FFF2-40B4-BE49-F238E27FC236}">
              <a16:creationId xmlns:a16="http://schemas.microsoft.com/office/drawing/2014/main" id="{00000000-0008-0000-0500-00005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6" name="Picture 5">
          <a:extLst>
            <a:ext uri="{FF2B5EF4-FFF2-40B4-BE49-F238E27FC236}">
              <a16:creationId xmlns:a16="http://schemas.microsoft.com/office/drawing/2014/main" id="{00000000-0008-0000-0500-00005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7" name="Picture 5">
          <a:extLst>
            <a:ext uri="{FF2B5EF4-FFF2-40B4-BE49-F238E27FC236}">
              <a16:creationId xmlns:a16="http://schemas.microsoft.com/office/drawing/2014/main" id="{00000000-0008-0000-0500-00005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8" name="Picture 5">
          <a:extLst>
            <a:ext uri="{FF2B5EF4-FFF2-40B4-BE49-F238E27FC236}">
              <a16:creationId xmlns:a16="http://schemas.microsoft.com/office/drawing/2014/main" id="{00000000-0008-0000-0500-00005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9" name="Picture 5">
          <a:extLst>
            <a:ext uri="{FF2B5EF4-FFF2-40B4-BE49-F238E27FC236}">
              <a16:creationId xmlns:a16="http://schemas.microsoft.com/office/drawing/2014/main" id="{00000000-0008-0000-0500-00005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0" name="Picture 5">
          <a:extLst>
            <a:ext uri="{FF2B5EF4-FFF2-40B4-BE49-F238E27FC236}">
              <a16:creationId xmlns:a16="http://schemas.microsoft.com/office/drawing/2014/main" id="{00000000-0008-0000-0500-00005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1" name="Picture 5">
          <a:extLst>
            <a:ext uri="{FF2B5EF4-FFF2-40B4-BE49-F238E27FC236}">
              <a16:creationId xmlns:a16="http://schemas.microsoft.com/office/drawing/2014/main" id="{00000000-0008-0000-0500-00005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2" name="Picture 5">
          <a:extLst>
            <a:ext uri="{FF2B5EF4-FFF2-40B4-BE49-F238E27FC236}">
              <a16:creationId xmlns:a16="http://schemas.microsoft.com/office/drawing/2014/main" id="{00000000-0008-0000-0500-00006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3" name="Picture 5">
          <a:extLst>
            <a:ext uri="{FF2B5EF4-FFF2-40B4-BE49-F238E27FC236}">
              <a16:creationId xmlns:a16="http://schemas.microsoft.com/office/drawing/2014/main" id="{00000000-0008-0000-0500-00006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4" name="Picture 5">
          <a:extLst>
            <a:ext uri="{FF2B5EF4-FFF2-40B4-BE49-F238E27FC236}">
              <a16:creationId xmlns:a16="http://schemas.microsoft.com/office/drawing/2014/main" id="{00000000-0008-0000-0500-00006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5" name="Picture 5">
          <a:extLst>
            <a:ext uri="{FF2B5EF4-FFF2-40B4-BE49-F238E27FC236}">
              <a16:creationId xmlns:a16="http://schemas.microsoft.com/office/drawing/2014/main" id="{00000000-0008-0000-0500-00006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6" name="Picture 5">
          <a:extLst>
            <a:ext uri="{FF2B5EF4-FFF2-40B4-BE49-F238E27FC236}">
              <a16:creationId xmlns:a16="http://schemas.microsoft.com/office/drawing/2014/main" id="{00000000-0008-0000-0500-00006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7" name="Picture 5">
          <a:extLst>
            <a:ext uri="{FF2B5EF4-FFF2-40B4-BE49-F238E27FC236}">
              <a16:creationId xmlns:a16="http://schemas.microsoft.com/office/drawing/2014/main" id="{00000000-0008-0000-0500-00006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8" name="Picture 5">
          <a:extLst>
            <a:ext uri="{FF2B5EF4-FFF2-40B4-BE49-F238E27FC236}">
              <a16:creationId xmlns:a16="http://schemas.microsoft.com/office/drawing/2014/main" id="{00000000-0008-0000-0500-00006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9" name="Picture 5">
          <a:extLst>
            <a:ext uri="{FF2B5EF4-FFF2-40B4-BE49-F238E27FC236}">
              <a16:creationId xmlns:a16="http://schemas.microsoft.com/office/drawing/2014/main" id="{00000000-0008-0000-0500-00006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0" name="Picture 5">
          <a:extLst>
            <a:ext uri="{FF2B5EF4-FFF2-40B4-BE49-F238E27FC236}">
              <a16:creationId xmlns:a16="http://schemas.microsoft.com/office/drawing/2014/main" id="{00000000-0008-0000-0500-00006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1" name="Picture 5">
          <a:extLst>
            <a:ext uri="{FF2B5EF4-FFF2-40B4-BE49-F238E27FC236}">
              <a16:creationId xmlns:a16="http://schemas.microsoft.com/office/drawing/2014/main" id="{00000000-0008-0000-0500-00006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2" name="Picture 5">
          <a:extLst>
            <a:ext uri="{FF2B5EF4-FFF2-40B4-BE49-F238E27FC236}">
              <a16:creationId xmlns:a16="http://schemas.microsoft.com/office/drawing/2014/main" id="{00000000-0008-0000-0500-00006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3" name="Picture 5">
          <a:extLst>
            <a:ext uri="{FF2B5EF4-FFF2-40B4-BE49-F238E27FC236}">
              <a16:creationId xmlns:a16="http://schemas.microsoft.com/office/drawing/2014/main" id="{00000000-0008-0000-0500-00006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4" name="Picture 5">
          <a:extLst>
            <a:ext uri="{FF2B5EF4-FFF2-40B4-BE49-F238E27FC236}">
              <a16:creationId xmlns:a16="http://schemas.microsoft.com/office/drawing/2014/main" id="{00000000-0008-0000-0500-00006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5" name="Picture 5">
          <a:extLst>
            <a:ext uri="{FF2B5EF4-FFF2-40B4-BE49-F238E27FC236}">
              <a16:creationId xmlns:a16="http://schemas.microsoft.com/office/drawing/2014/main" id="{00000000-0008-0000-0500-00006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6" name="Picture 5">
          <a:extLst>
            <a:ext uri="{FF2B5EF4-FFF2-40B4-BE49-F238E27FC236}">
              <a16:creationId xmlns:a16="http://schemas.microsoft.com/office/drawing/2014/main" id="{00000000-0008-0000-0500-00006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7" name="Picture 5">
          <a:extLst>
            <a:ext uri="{FF2B5EF4-FFF2-40B4-BE49-F238E27FC236}">
              <a16:creationId xmlns:a16="http://schemas.microsoft.com/office/drawing/2014/main" id="{00000000-0008-0000-0500-00006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8" name="Picture 5">
          <a:extLst>
            <a:ext uri="{FF2B5EF4-FFF2-40B4-BE49-F238E27FC236}">
              <a16:creationId xmlns:a16="http://schemas.microsoft.com/office/drawing/2014/main" id="{00000000-0008-0000-0500-00007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9" name="Picture 5">
          <a:extLst>
            <a:ext uri="{FF2B5EF4-FFF2-40B4-BE49-F238E27FC236}">
              <a16:creationId xmlns:a16="http://schemas.microsoft.com/office/drawing/2014/main" id="{00000000-0008-0000-0500-00007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0" name="Picture 5">
          <a:extLst>
            <a:ext uri="{FF2B5EF4-FFF2-40B4-BE49-F238E27FC236}">
              <a16:creationId xmlns:a16="http://schemas.microsoft.com/office/drawing/2014/main" id="{00000000-0008-0000-0500-00007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1" name="Picture 5">
          <a:extLst>
            <a:ext uri="{FF2B5EF4-FFF2-40B4-BE49-F238E27FC236}">
              <a16:creationId xmlns:a16="http://schemas.microsoft.com/office/drawing/2014/main" id="{00000000-0008-0000-0500-00007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2" name="Picture 5">
          <a:extLst>
            <a:ext uri="{FF2B5EF4-FFF2-40B4-BE49-F238E27FC236}">
              <a16:creationId xmlns:a16="http://schemas.microsoft.com/office/drawing/2014/main" id="{00000000-0008-0000-0500-00007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3" name="Picture 5">
          <a:extLst>
            <a:ext uri="{FF2B5EF4-FFF2-40B4-BE49-F238E27FC236}">
              <a16:creationId xmlns:a16="http://schemas.microsoft.com/office/drawing/2014/main" id="{00000000-0008-0000-0500-00007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4" name="Picture 5">
          <a:extLst>
            <a:ext uri="{FF2B5EF4-FFF2-40B4-BE49-F238E27FC236}">
              <a16:creationId xmlns:a16="http://schemas.microsoft.com/office/drawing/2014/main" id="{00000000-0008-0000-0500-00007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5" name="Picture 5">
          <a:extLst>
            <a:ext uri="{FF2B5EF4-FFF2-40B4-BE49-F238E27FC236}">
              <a16:creationId xmlns:a16="http://schemas.microsoft.com/office/drawing/2014/main" id="{00000000-0008-0000-0500-00007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6" name="Picture 5">
          <a:extLst>
            <a:ext uri="{FF2B5EF4-FFF2-40B4-BE49-F238E27FC236}">
              <a16:creationId xmlns:a16="http://schemas.microsoft.com/office/drawing/2014/main" id="{00000000-0008-0000-0500-00007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7" name="Picture 5">
          <a:extLst>
            <a:ext uri="{FF2B5EF4-FFF2-40B4-BE49-F238E27FC236}">
              <a16:creationId xmlns:a16="http://schemas.microsoft.com/office/drawing/2014/main" id="{00000000-0008-0000-0500-00007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8" name="Picture 5">
          <a:extLst>
            <a:ext uri="{FF2B5EF4-FFF2-40B4-BE49-F238E27FC236}">
              <a16:creationId xmlns:a16="http://schemas.microsoft.com/office/drawing/2014/main" id="{00000000-0008-0000-0500-00007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9" name="Picture 5">
          <a:extLst>
            <a:ext uri="{FF2B5EF4-FFF2-40B4-BE49-F238E27FC236}">
              <a16:creationId xmlns:a16="http://schemas.microsoft.com/office/drawing/2014/main" id="{00000000-0008-0000-0500-00007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0" name="Picture 5">
          <a:extLst>
            <a:ext uri="{FF2B5EF4-FFF2-40B4-BE49-F238E27FC236}">
              <a16:creationId xmlns:a16="http://schemas.microsoft.com/office/drawing/2014/main" id="{00000000-0008-0000-0500-00007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1" name="Picture 5">
          <a:extLst>
            <a:ext uri="{FF2B5EF4-FFF2-40B4-BE49-F238E27FC236}">
              <a16:creationId xmlns:a16="http://schemas.microsoft.com/office/drawing/2014/main" id="{00000000-0008-0000-0500-00007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2" name="Picture 5">
          <a:extLst>
            <a:ext uri="{FF2B5EF4-FFF2-40B4-BE49-F238E27FC236}">
              <a16:creationId xmlns:a16="http://schemas.microsoft.com/office/drawing/2014/main" id="{00000000-0008-0000-0500-00007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3" name="Picture 5">
          <a:extLst>
            <a:ext uri="{FF2B5EF4-FFF2-40B4-BE49-F238E27FC236}">
              <a16:creationId xmlns:a16="http://schemas.microsoft.com/office/drawing/2014/main" id="{00000000-0008-0000-0500-00007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4" name="Picture 5">
          <a:extLst>
            <a:ext uri="{FF2B5EF4-FFF2-40B4-BE49-F238E27FC236}">
              <a16:creationId xmlns:a16="http://schemas.microsoft.com/office/drawing/2014/main" id="{00000000-0008-0000-0500-00008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5" name="Picture 5">
          <a:extLst>
            <a:ext uri="{FF2B5EF4-FFF2-40B4-BE49-F238E27FC236}">
              <a16:creationId xmlns:a16="http://schemas.microsoft.com/office/drawing/2014/main" id="{00000000-0008-0000-0500-00008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6" name="Picture 5">
          <a:extLst>
            <a:ext uri="{FF2B5EF4-FFF2-40B4-BE49-F238E27FC236}">
              <a16:creationId xmlns:a16="http://schemas.microsoft.com/office/drawing/2014/main" id="{00000000-0008-0000-0500-00008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7" name="Picture 5">
          <a:extLst>
            <a:ext uri="{FF2B5EF4-FFF2-40B4-BE49-F238E27FC236}">
              <a16:creationId xmlns:a16="http://schemas.microsoft.com/office/drawing/2014/main" id="{00000000-0008-0000-0500-00008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8" name="Picture 5">
          <a:extLst>
            <a:ext uri="{FF2B5EF4-FFF2-40B4-BE49-F238E27FC236}">
              <a16:creationId xmlns:a16="http://schemas.microsoft.com/office/drawing/2014/main" id="{00000000-0008-0000-0500-00008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9" name="Picture 5">
          <a:extLst>
            <a:ext uri="{FF2B5EF4-FFF2-40B4-BE49-F238E27FC236}">
              <a16:creationId xmlns:a16="http://schemas.microsoft.com/office/drawing/2014/main" id="{00000000-0008-0000-0500-00008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0" name="Picture 5">
          <a:extLst>
            <a:ext uri="{FF2B5EF4-FFF2-40B4-BE49-F238E27FC236}">
              <a16:creationId xmlns:a16="http://schemas.microsoft.com/office/drawing/2014/main" id="{00000000-0008-0000-0500-00008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1" name="Picture 5">
          <a:extLst>
            <a:ext uri="{FF2B5EF4-FFF2-40B4-BE49-F238E27FC236}">
              <a16:creationId xmlns:a16="http://schemas.microsoft.com/office/drawing/2014/main" id="{00000000-0008-0000-0500-00008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2" name="Picture 5">
          <a:extLst>
            <a:ext uri="{FF2B5EF4-FFF2-40B4-BE49-F238E27FC236}">
              <a16:creationId xmlns:a16="http://schemas.microsoft.com/office/drawing/2014/main" id="{00000000-0008-0000-0500-00008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3" name="Picture 5">
          <a:extLst>
            <a:ext uri="{FF2B5EF4-FFF2-40B4-BE49-F238E27FC236}">
              <a16:creationId xmlns:a16="http://schemas.microsoft.com/office/drawing/2014/main" id="{00000000-0008-0000-0500-00008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4" name="Picture 5">
          <a:extLst>
            <a:ext uri="{FF2B5EF4-FFF2-40B4-BE49-F238E27FC236}">
              <a16:creationId xmlns:a16="http://schemas.microsoft.com/office/drawing/2014/main" id="{00000000-0008-0000-0500-00008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5" name="Picture 5">
          <a:extLst>
            <a:ext uri="{FF2B5EF4-FFF2-40B4-BE49-F238E27FC236}">
              <a16:creationId xmlns:a16="http://schemas.microsoft.com/office/drawing/2014/main" id="{00000000-0008-0000-0500-00008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6" name="Picture 5">
          <a:extLst>
            <a:ext uri="{FF2B5EF4-FFF2-40B4-BE49-F238E27FC236}">
              <a16:creationId xmlns:a16="http://schemas.microsoft.com/office/drawing/2014/main" id="{00000000-0008-0000-0500-00008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7" name="Picture 5">
          <a:extLst>
            <a:ext uri="{FF2B5EF4-FFF2-40B4-BE49-F238E27FC236}">
              <a16:creationId xmlns:a16="http://schemas.microsoft.com/office/drawing/2014/main" id="{00000000-0008-0000-0500-00008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8" name="Picture 5">
          <a:extLst>
            <a:ext uri="{FF2B5EF4-FFF2-40B4-BE49-F238E27FC236}">
              <a16:creationId xmlns:a16="http://schemas.microsoft.com/office/drawing/2014/main" id="{00000000-0008-0000-0500-00008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9" name="Picture 5">
          <a:extLst>
            <a:ext uri="{FF2B5EF4-FFF2-40B4-BE49-F238E27FC236}">
              <a16:creationId xmlns:a16="http://schemas.microsoft.com/office/drawing/2014/main" id="{00000000-0008-0000-0500-00008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0" name="Picture 5">
          <a:extLst>
            <a:ext uri="{FF2B5EF4-FFF2-40B4-BE49-F238E27FC236}">
              <a16:creationId xmlns:a16="http://schemas.microsoft.com/office/drawing/2014/main" id="{00000000-0008-0000-0500-00009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1" name="Picture 5">
          <a:extLst>
            <a:ext uri="{FF2B5EF4-FFF2-40B4-BE49-F238E27FC236}">
              <a16:creationId xmlns:a16="http://schemas.microsoft.com/office/drawing/2014/main" id="{00000000-0008-0000-0500-00009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2" name="Picture 5">
          <a:extLst>
            <a:ext uri="{FF2B5EF4-FFF2-40B4-BE49-F238E27FC236}">
              <a16:creationId xmlns:a16="http://schemas.microsoft.com/office/drawing/2014/main" id="{00000000-0008-0000-0500-00009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3" name="Picture 5">
          <a:extLst>
            <a:ext uri="{FF2B5EF4-FFF2-40B4-BE49-F238E27FC236}">
              <a16:creationId xmlns:a16="http://schemas.microsoft.com/office/drawing/2014/main" id="{00000000-0008-0000-0500-00009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4" name="Picture 5">
          <a:extLst>
            <a:ext uri="{FF2B5EF4-FFF2-40B4-BE49-F238E27FC236}">
              <a16:creationId xmlns:a16="http://schemas.microsoft.com/office/drawing/2014/main" id="{00000000-0008-0000-0500-00009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5" name="Picture 5">
          <a:extLst>
            <a:ext uri="{FF2B5EF4-FFF2-40B4-BE49-F238E27FC236}">
              <a16:creationId xmlns:a16="http://schemas.microsoft.com/office/drawing/2014/main" id="{00000000-0008-0000-0500-00009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6" name="Picture 5">
          <a:extLst>
            <a:ext uri="{FF2B5EF4-FFF2-40B4-BE49-F238E27FC236}">
              <a16:creationId xmlns:a16="http://schemas.microsoft.com/office/drawing/2014/main" id="{00000000-0008-0000-0500-00009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7" name="Picture 5">
          <a:extLst>
            <a:ext uri="{FF2B5EF4-FFF2-40B4-BE49-F238E27FC236}">
              <a16:creationId xmlns:a16="http://schemas.microsoft.com/office/drawing/2014/main" id="{00000000-0008-0000-0500-00009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8" name="Picture 5">
          <a:extLst>
            <a:ext uri="{FF2B5EF4-FFF2-40B4-BE49-F238E27FC236}">
              <a16:creationId xmlns:a16="http://schemas.microsoft.com/office/drawing/2014/main" id="{00000000-0008-0000-0500-00009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9" name="Picture 5">
          <a:extLst>
            <a:ext uri="{FF2B5EF4-FFF2-40B4-BE49-F238E27FC236}">
              <a16:creationId xmlns:a16="http://schemas.microsoft.com/office/drawing/2014/main" id="{00000000-0008-0000-0500-00009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0" name="Picture 5">
          <a:extLst>
            <a:ext uri="{FF2B5EF4-FFF2-40B4-BE49-F238E27FC236}">
              <a16:creationId xmlns:a16="http://schemas.microsoft.com/office/drawing/2014/main" id="{00000000-0008-0000-0500-00009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1" name="Picture 5">
          <a:extLst>
            <a:ext uri="{FF2B5EF4-FFF2-40B4-BE49-F238E27FC236}">
              <a16:creationId xmlns:a16="http://schemas.microsoft.com/office/drawing/2014/main" id="{00000000-0008-0000-0500-00009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2" name="Picture 5">
          <a:extLst>
            <a:ext uri="{FF2B5EF4-FFF2-40B4-BE49-F238E27FC236}">
              <a16:creationId xmlns:a16="http://schemas.microsoft.com/office/drawing/2014/main" id="{00000000-0008-0000-0500-00009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3" name="Picture 5">
          <a:extLst>
            <a:ext uri="{FF2B5EF4-FFF2-40B4-BE49-F238E27FC236}">
              <a16:creationId xmlns:a16="http://schemas.microsoft.com/office/drawing/2014/main" id="{00000000-0008-0000-0500-00009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4" name="Picture 5">
          <a:extLst>
            <a:ext uri="{FF2B5EF4-FFF2-40B4-BE49-F238E27FC236}">
              <a16:creationId xmlns:a16="http://schemas.microsoft.com/office/drawing/2014/main" id="{00000000-0008-0000-0500-00009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5" name="Picture 5">
          <a:extLst>
            <a:ext uri="{FF2B5EF4-FFF2-40B4-BE49-F238E27FC236}">
              <a16:creationId xmlns:a16="http://schemas.microsoft.com/office/drawing/2014/main" id="{00000000-0008-0000-0500-00009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6" name="Picture 5">
          <a:extLst>
            <a:ext uri="{FF2B5EF4-FFF2-40B4-BE49-F238E27FC236}">
              <a16:creationId xmlns:a16="http://schemas.microsoft.com/office/drawing/2014/main" id="{00000000-0008-0000-0500-0000A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7" name="Picture 5">
          <a:extLst>
            <a:ext uri="{FF2B5EF4-FFF2-40B4-BE49-F238E27FC236}">
              <a16:creationId xmlns:a16="http://schemas.microsoft.com/office/drawing/2014/main" id="{00000000-0008-0000-0500-0000A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8" name="Picture 5">
          <a:extLst>
            <a:ext uri="{FF2B5EF4-FFF2-40B4-BE49-F238E27FC236}">
              <a16:creationId xmlns:a16="http://schemas.microsoft.com/office/drawing/2014/main" id="{00000000-0008-0000-0500-0000A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9" name="Picture 5">
          <a:extLst>
            <a:ext uri="{FF2B5EF4-FFF2-40B4-BE49-F238E27FC236}">
              <a16:creationId xmlns:a16="http://schemas.microsoft.com/office/drawing/2014/main" id="{00000000-0008-0000-0500-0000A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0" name="Picture 5">
          <a:extLst>
            <a:ext uri="{FF2B5EF4-FFF2-40B4-BE49-F238E27FC236}">
              <a16:creationId xmlns:a16="http://schemas.microsoft.com/office/drawing/2014/main" id="{00000000-0008-0000-0500-0000A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1" name="Picture 5">
          <a:extLst>
            <a:ext uri="{FF2B5EF4-FFF2-40B4-BE49-F238E27FC236}">
              <a16:creationId xmlns:a16="http://schemas.microsoft.com/office/drawing/2014/main" id="{00000000-0008-0000-0500-0000A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2" name="Picture 5">
          <a:extLst>
            <a:ext uri="{FF2B5EF4-FFF2-40B4-BE49-F238E27FC236}">
              <a16:creationId xmlns:a16="http://schemas.microsoft.com/office/drawing/2014/main" id="{00000000-0008-0000-0500-0000A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3" name="Picture 5">
          <a:extLst>
            <a:ext uri="{FF2B5EF4-FFF2-40B4-BE49-F238E27FC236}">
              <a16:creationId xmlns:a16="http://schemas.microsoft.com/office/drawing/2014/main" id="{00000000-0008-0000-0500-0000A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B7CA9-109B-40A8-BCDE-8FD097DF9A37}">
  <sheetPr codeName="Blad3"/>
  <dimension ref="A5:M111"/>
  <sheetViews>
    <sheetView showGridLines="0" zoomScaleNormal="100" workbookViewId="0">
      <pane ySplit="11" topLeftCell="A53" activePane="bottomLeft" state="frozen"/>
      <selection activeCell="C15" sqref="C15:M15"/>
      <selection pane="bottomLeft" activeCell="F53" sqref="F53"/>
    </sheetView>
  </sheetViews>
  <sheetFormatPr defaultColWidth="9.140625" defaultRowHeight="12.75" x14ac:dyDescent="0.2"/>
  <cols>
    <col min="1" max="1" width="101.7109375" style="4" customWidth="1"/>
    <col min="2" max="2" width="15.7109375" style="4" customWidth="1"/>
    <col min="3" max="5" width="13.28515625" style="4" customWidth="1"/>
    <col min="6" max="7" width="13.7109375" style="4" customWidth="1"/>
    <col min="8" max="13" width="13.28515625" style="4" customWidth="1"/>
    <col min="14" max="16384" width="9.140625" style="4"/>
  </cols>
  <sheetData>
    <row r="5" spans="1:13" ht="15.75" x14ac:dyDescent="0.25">
      <c r="A5" s="55" t="s">
        <v>46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ht="25.5" customHeight="1" x14ac:dyDescent="0.2">
      <c r="A6" s="56" t="s">
        <v>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8" spans="1:13" ht="15.75" x14ac:dyDescent="0.2">
      <c r="A8" s="6"/>
      <c r="B8" s="6"/>
      <c r="C8" s="6"/>
      <c r="D8" s="6"/>
      <c r="E8" s="6"/>
      <c r="F8" s="6"/>
    </row>
    <row r="9" spans="1:13" ht="15.75" customHeight="1" x14ac:dyDescent="0.2">
      <c r="A9" s="12" t="s">
        <v>13</v>
      </c>
      <c r="B9" s="5">
        <v>1</v>
      </c>
      <c r="C9" s="52" t="str">
        <f>IF(B9=1,"Vul alleen de Activiteitenbegroting 1e jaar in!",IF(B9=2,"Vul de Activiteitenbegroting van het 1e en 2e jaar in!",IF(B9=3,"Vul de Activiteitenbegroting van het 1e, 2e en 3e jaar in!",IF(B9=4,"Vul de Activiteitenbegroting van het 1e, 2e, 3e en 4e jaar in!",""))))</f>
        <v>Vul alleen de Activiteitenbegroting 1e jaar in!</v>
      </c>
      <c r="D9" s="52"/>
      <c r="E9" s="52"/>
      <c r="F9" s="52"/>
      <c r="G9" s="52"/>
      <c r="H9" s="52"/>
      <c r="I9" s="52"/>
    </row>
    <row r="10" spans="1:13" ht="15.75" x14ac:dyDescent="0.2">
      <c r="B10" s="23">
        <v>1</v>
      </c>
      <c r="C10" s="23">
        <v>2</v>
      </c>
      <c r="D10" s="23">
        <v>3</v>
      </c>
      <c r="E10" s="23">
        <v>4</v>
      </c>
    </row>
    <row r="11" spans="1:13" ht="15.75" customHeight="1" x14ac:dyDescent="0.2">
      <c r="A11" s="12" t="s">
        <v>55</v>
      </c>
      <c r="B11" s="26">
        <v>2025</v>
      </c>
      <c r="C11" s="52"/>
      <c r="D11" s="52"/>
      <c r="E11" s="52"/>
      <c r="F11" s="52"/>
      <c r="G11" s="52"/>
      <c r="H11" s="52"/>
      <c r="I11" s="52"/>
    </row>
    <row r="12" spans="1:13" x14ac:dyDescent="0.2">
      <c r="A12" s="2"/>
      <c r="B12" s="41"/>
      <c r="C12" s="2"/>
      <c r="D12" s="2"/>
      <c r="E12" s="2"/>
    </row>
    <row r="13" spans="1:13" ht="78.75" x14ac:dyDescent="0.2">
      <c r="A13" s="24" t="s">
        <v>69</v>
      </c>
      <c r="B13" s="42" t="s">
        <v>18</v>
      </c>
      <c r="C13" s="33" t="s">
        <v>28</v>
      </c>
      <c r="D13" s="42" t="s">
        <v>18</v>
      </c>
      <c r="E13" s="33" t="s">
        <v>29</v>
      </c>
      <c r="F13" s="42" t="s">
        <v>18</v>
      </c>
      <c r="G13" s="33" t="s">
        <v>30</v>
      </c>
      <c r="H13" s="42" t="s">
        <v>18</v>
      </c>
      <c r="I13" s="33" t="s">
        <v>53</v>
      </c>
      <c r="J13" s="42" t="s">
        <v>18</v>
      </c>
      <c r="K13" s="33" t="s">
        <v>54</v>
      </c>
      <c r="L13" s="42" t="s">
        <v>18</v>
      </c>
      <c r="M13" s="33" t="s">
        <v>67</v>
      </c>
    </row>
    <row r="14" spans="1:13" ht="18" x14ac:dyDescent="0.2">
      <c r="A14" s="15" t="s">
        <v>19</v>
      </c>
      <c r="B14" s="43"/>
      <c r="C14" s="44"/>
      <c r="D14" s="43"/>
      <c r="E14" s="44"/>
      <c r="F14" s="43"/>
      <c r="G14" s="44"/>
      <c r="H14" s="43"/>
      <c r="I14" s="44"/>
      <c r="J14" s="43"/>
      <c r="K14" s="44"/>
      <c r="L14" s="43"/>
      <c r="M14" s="44"/>
    </row>
    <row r="15" spans="1:13" x14ac:dyDescent="0.2">
      <c r="A15" s="16" t="s">
        <v>47</v>
      </c>
      <c r="B15" s="45"/>
      <c r="C15" s="50" t="s">
        <v>31</v>
      </c>
      <c r="D15" s="45"/>
      <c r="E15" s="50" t="s">
        <v>31</v>
      </c>
      <c r="F15" s="45"/>
      <c r="G15" s="50" t="s">
        <v>31</v>
      </c>
      <c r="H15" s="45"/>
      <c r="I15" s="50" t="s">
        <v>31</v>
      </c>
      <c r="J15" s="45"/>
      <c r="K15" s="50" t="s">
        <v>31</v>
      </c>
      <c r="L15" s="45"/>
      <c r="M15" s="50" t="s">
        <v>31</v>
      </c>
    </row>
    <row r="16" spans="1:13" x14ac:dyDescent="0.2">
      <c r="A16" s="46" t="s">
        <v>49</v>
      </c>
      <c r="B16" s="31"/>
      <c r="C16" s="47">
        <v>0</v>
      </c>
      <c r="D16" s="31"/>
      <c r="E16" s="47">
        <v>0</v>
      </c>
      <c r="F16" s="31"/>
      <c r="G16" s="47">
        <v>0</v>
      </c>
      <c r="H16" s="31"/>
      <c r="I16" s="47">
        <v>0</v>
      </c>
      <c r="J16" s="31"/>
      <c r="K16" s="47">
        <v>0</v>
      </c>
      <c r="L16" s="31"/>
      <c r="M16" s="47">
        <v>0</v>
      </c>
    </row>
    <row r="17" spans="1:13" x14ac:dyDescent="0.2">
      <c r="A17" s="16" t="s">
        <v>50</v>
      </c>
      <c r="B17" s="32" t="str">
        <f>IFERROR(C17/C$16,"")</f>
        <v/>
      </c>
      <c r="C17" s="47">
        <v>0</v>
      </c>
      <c r="D17" s="32" t="str">
        <f>IFERROR(E17/E$16,"")</f>
        <v/>
      </c>
      <c r="E17" s="47">
        <v>0</v>
      </c>
      <c r="F17" s="32" t="str">
        <f>IFERROR(G17/G$16,"")</f>
        <v/>
      </c>
      <c r="G17" s="47">
        <v>0</v>
      </c>
      <c r="H17" s="32" t="str">
        <f>IFERROR(I17/I$16,"")</f>
        <v/>
      </c>
      <c r="I17" s="47">
        <v>0</v>
      </c>
      <c r="J17" s="32" t="str">
        <f>IFERROR(K17/K$16,"")</f>
        <v/>
      </c>
      <c r="K17" s="47">
        <v>0</v>
      </c>
      <c r="L17" s="32" t="str">
        <f>IFERROR(M17/M$16,"")</f>
        <v/>
      </c>
      <c r="M17" s="47">
        <v>0</v>
      </c>
    </row>
    <row r="18" spans="1:13" x14ac:dyDescent="0.2">
      <c r="A18" s="16" t="s">
        <v>50</v>
      </c>
      <c r="B18" s="32" t="str">
        <f t="shared" ref="B18:D19" si="0">IFERROR(C18/C$16,"")</f>
        <v/>
      </c>
      <c r="C18" s="47">
        <v>0</v>
      </c>
      <c r="D18" s="32" t="str">
        <f t="shared" si="0"/>
        <v/>
      </c>
      <c r="E18" s="47">
        <v>0</v>
      </c>
      <c r="F18" s="32" t="str">
        <f t="shared" ref="F18" si="1">IFERROR(G18/G$16,"")</f>
        <v/>
      </c>
      <c r="G18" s="47">
        <v>0</v>
      </c>
      <c r="H18" s="32" t="str">
        <f t="shared" ref="H18" si="2">IFERROR(I18/I$16,"")</f>
        <v/>
      </c>
      <c r="I18" s="47">
        <v>0</v>
      </c>
      <c r="J18" s="32" t="str">
        <f t="shared" ref="J18" si="3">IFERROR(K18/K$16,"")</f>
        <v/>
      </c>
      <c r="K18" s="47">
        <v>0</v>
      </c>
      <c r="L18" s="32" t="str">
        <f t="shared" ref="L18" si="4">IFERROR(M18/M$16,"")</f>
        <v/>
      </c>
      <c r="M18" s="47">
        <v>0</v>
      </c>
    </row>
    <row r="19" spans="1:13" x14ac:dyDescent="0.2">
      <c r="A19" s="16" t="s">
        <v>50</v>
      </c>
      <c r="B19" s="32" t="str">
        <f t="shared" si="0"/>
        <v/>
      </c>
      <c r="C19" s="47">
        <v>0</v>
      </c>
      <c r="D19" s="32" t="str">
        <f t="shared" si="0"/>
        <v/>
      </c>
      <c r="E19" s="47">
        <v>0</v>
      </c>
      <c r="F19" s="32" t="str">
        <f t="shared" ref="F19" si="5">IFERROR(G19/G$16,"")</f>
        <v/>
      </c>
      <c r="G19" s="47">
        <v>0</v>
      </c>
      <c r="H19" s="32" t="str">
        <f t="shared" ref="H19" si="6">IFERROR(I19/I$16,"")</f>
        <v/>
      </c>
      <c r="I19" s="47">
        <v>0</v>
      </c>
      <c r="J19" s="32" t="str">
        <f t="shared" ref="J19" si="7">IFERROR(K19/K$16,"")</f>
        <v/>
      </c>
      <c r="K19" s="47">
        <v>0</v>
      </c>
      <c r="L19" s="32" t="str">
        <f t="shared" ref="L19" si="8">IFERROR(M19/M$16,"")</f>
        <v/>
      </c>
      <c r="M19" s="47">
        <v>0</v>
      </c>
    </row>
    <row r="20" spans="1:13" x14ac:dyDescent="0.2">
      <c r="A20" s="17" t="s">
        <v>25</v>
      </c>
      <c r="B20" s="31"/>
      <c r="C20" s="34">
        <f>SUM(C16:C19)</f>
        <v>0</v>
      </c>
      <c r="D20" s="31"/>
      <c r="E20" s="34">
        <f>SUM(E16:E19)</f>
        <v>0</v>
      </c>
      <c r="F20" s="31"/>
      <c r="G20" s="34">
        <f>SUM(G16:G19)</f>
        <v>0</v>
      </c>
      <c r="H20" s="31"/>
      <c r="I20" s="34">
        <f>SUM(I16:I19)</f>
        <v>0</v>
      </c>
      <c r="J20" s="31"/>
      <c r="K20" s="34">
        <f>SUM(K16:K19)</f>
        <v>0</v>
      </c>
      <c r="L20" s="31"/>
      <c r="M20" s="34">
        <f>SUM(M16:M19)</f>
        <v>0</v>
      </c>
    </row>
    <row r="21" spans="1:13" x14ac:dyDescent="0.2">
      <c r="A21" s="3"/>
      <c r="B21" s="31"/>
      <c r="C21" s="35"/>
      <c r="D21" s="31"/>
      <c r="E21" s="35"/>
      <c r="F21" s="31"/>
      <c r="G21" s="35"/>
      <c r="H21" s="31"/>
      <c r="I21" s="35"/>
      <c r="J21" s="31"/>
      <c r="K21" s="35"/>
      <c r="L21" s="31"/>
      <c r="M21" s="35"/>
    </row>
    <row r="22" spans="1:13" x14ac:dyDescent="0.2">
      <c r="A22" s="46" t="s">
        <v>21</v>
      </c>
      <c r="B22" s="32" t="str">
        <f>IFERROR(C22/C$20,"")</f>
        <v/>
      </c>
      <c r="C22" s="47">
        <v>0</v>
      </c>
      <c r="D22" s="32" t="str">
        <f>IFERROR(E22/E$20,"")</f>
        <v/>
      </c>
      <c r="E22" s="47">
        <v>0</v>
      </c>
      <c r="F22" s="32" t="str">
        <f>IFERROR(G22/G$20,"")</f>
        <v/>
      </c>
      <c r="G22" s="47">
        <v>0</v>
      </c>
      <c r="H22" s="32" t="str">
        <f>IFERROR(I22/I$20,"")</f>
        <v/>
      </c>
      <c r="I22" s="47">
        <v>0</v>
      </c>
      <c r="J22" s="32" t="str">
        <f>IFERROR(K22/K$20,"")</f>
        <v/>
      </c>
      <c r="K22" s="47">
        <v>0</v>
      </c>
      <c r="L22" s="32" t="str">
        <f>IFERROR(M22/M$20,"")</f>
        <v/>
      </c>
      <c r="M22" s="47">
        <v>0</v>
      </c>
    </row>
    <row r="23" spans="1:13" x14ac:dyDescent="0.2">
      <c r="A23" s="46" t="s">
        <v>22</v>
      </c>
      <c r="B23" s="32" t="str">
        <f>IFERROR(C23/C$20,"")</f>
        <v/>
      </c>
      <c r="C23" s="47">
        <v>0</v>
      </c>
      <c r="D23" s="32" t="str">
        <f>IFERROR(E23/E$20,"")</f>
        <v/>
      </c>
      <c r="E23" s="47">
        <v>0</v>
      </c>
      <c r="F23" s="32" t="str">
        <f>IFERROR(G23/G$20,"")</f>
        <v/>
      </c>
      <c r="G23" s="47">
        <v>0</v>
      </c>
      <c r="H23" s="32" t="str">
        <f>IFERROR(I23/I$20,"")</f>
        <v/>
      </c>
      <c r="I23" s="47">
        <v>0</v>
      </c>
      <c r="J23" s="32" t="str">
        <f>IFERROR(K23/K$20,"")</f>
        <v/>
      </c>
      <c r="K23" s="47">
        <v>0</v>
      </c>
      <c r="L23" s="32" t="str">
        <f>IFERROR(M23/M$20,"")</f>
        <v/>
      </c>
      <c r="M23" s="47">
        <v>0</v>
      </c>
    </row>
    <row r="24" spans="1:13" x14ac:dyDescent="0.2">
      <c r="A24" s="17" t="s">
        <v>26</v>
      </c>
      <c r="B24" s="31"/>
      <c r="C24" s="34">
        <f>SUM(C20:C23)</f>
        <v>0</v>
      </c>
      <c r="D24" s="31"/>
      <c r="E24" s="34">
        <f>SUM(E20:E23)</f>
        <v>0</v>
      </c>
      <c r="F24" s="31"/>
      <c r="G24" s="34">
        <f>SUM(G20:G23)</f>
        <v>0</v>
      </c>
      <c r="H24" s="31"/>
      <c r="I24" s="34">
        <f>SUM(I20:I23)</f>
        <v>0</v>
      </c>
      <c r="J24" s="31"/>
      <c r="K24" s="34">
        <f>SUM(K20:K23)</f>
        <v>0</v>
      </c>
      <c r="L24" s="31"/>
      <c r="M24" s="34">
        <f>SUM(M20:M23)</f>
        <v>0</v>
      </c>
    </row>
    <row r="25" spans="1:13" x14ac:dyDescent="0.2">
      <c r="A25" s="17"/>
      <c r="B25" s="31"/>
      <c r="C25" s="35"/>
      <c r="D25" s="31"/>
      <c r="E25" s="35"/>
      <c r="F25" s="31"/>
      <c r="G25" s="35"/>
      <c r="H25" s="31"/>
      <c r="I25" s="35"/>
      <c r="J25" s="31"/>
      <c r="K25" s="35"/>
      <c r="L25" s="31"/>
      <c r="M25" s="35"/>
    </row>
    <row r="26" spans="1:13" ht="38.25" x14ac:dyDescent="0.2">
      <c r="A26" s="17" t="s">
        <v>68</v>
      </c>
      <c r="B26" s="48">
        <v>0</v>
      </c>
      <c r="C26" s="36">
        <f>IFERROR(C24/B$26-C24,0)</f>
        <v>0</v>
      </c>
      <c r="D26" s="48">
        <v>0</v>
      </c>
      <c r="E26" s="36">
        <f>IFERROR(E24/D$26-E24,0)</f>
        <v>0</v>
      </c>
      <c r="F26" s="48">
        <v>0</v>
      </c>
      <c r="G26" s="36">
        <f>IFERROR(G24/F$26-G24,0)</f>
        <v>0</v>
      </c>
      <c r="H26" s="48">
        <v>0</v>
      </c>
      <c r="I26" s="36">
        <f>IFERROR(I24/H$26-I24,0)</f>
        <v>0</v>
      </c>
      <c r="J26" s="48">
        <v>0</v>
      </c>
      <c r="K26" s="36">
        <f>IFERROR(K24/J$26-K24,0)</f>
        <v>0</v>
      </c>
      <c r="L26" s="48">
        <v>0</v>
      </c>
      <c r="M26" s="36">
        <f>IFERROR(M24/L$26-M24,0)</f>
        <v>0</v>
      </c>
    </row>
    <row r="27" spans="1:13" x14ac:dyDescent="0.2">
      <c r="A27" s="3"/>
      <c r="B27" s="31"/>
      <c r="C27" s="35"/>
      <c r="D27" s="31"/>
      <c r="E27" s="35"/>
      <c r="F27" s="31"/>
      <c r="G27" s="35"/>
      <c r="H27" s="31"/>
      <c r="I27" s="35"/>
      <c r="J27" s="31"/>
      <c r="K27" s="35"/>
      <c r="L27" s="31"/>
      <c r="M27" s="35"/>
    </row>
    <row r="28" spans="1:13" ht="15.75" x14ac:dyDescent="0.2">
      <c r="A28" s="18" t="s">
        <v>20</v>
      </c>
      <c r="B28" s="31"/>
      <c r="C28" s="35"/>
      <c r="D28" s="31"/>
      <c r="E28" s="35"/>
      <c r="F28" s="31"/>
      <c r="G28" s="35"/>
      <c r="H28" s="31"/>
      <c r="I28" s="35"/>
      <c r="J28" s="31"/>
      <c r="K28" s="35"/>
      <c r="L28" s="31"/>
      <c r="M28" s="35"/>
    </row>
    <row r="29" spans="1:13" x14ac:dyDescent="0.2">
      <c r="A29" s="19" t="s">
        <v>23</v>
      </c>
      <c r="B29" s="32" t="str">
        <f>IFERROR(C29/(C$26+C$24),"")</f>
        <v/>
      </c>
      <c r="C29" s="47">
        <v>0</v>
      </c>
      <c r="D29" s="32" t="str">
        <f t="shared" ref="D29:F32" si="9">IFERROR(E29/(E$26+E$24),"")</f>
        <v/>
      </c>
      <c r="E29" s="47">
        <v>0</v>
      </c>
      <c r="F29" s="32" t="str">
        <f t="shared" si="9"/>
        <v/>
      </c>
      <c r="G29" s="47">
        <v>0</v>
      </c>
      <c r="H29" s="32" t="str">
        <f t="shared" ref="H29" si="10">IFERROR(I29/(I$26+I$24),"")</f>
        <v/>
      </c>
      <c r="I29" s="47">
        <v>0</v>
      </c>
      <c r="J29" s="32" t="str">
        <f t="shared" ref="J29" si="11">IFERROR(K29/(K$26+K$24),"")</f>
        <v/>
      </c>
      <c r="K29" s="47">
        <v>0</v>
      </c>
      <c r="L29" s="32" t="str">
        <f t="shared" ref="L29" si="12">IFERROR(M29/(M$26+M$24),"")</f>
        <v/>
      </c>
      <c r="M29" s="47">
        <v>0</v>
      </c>
    </row>
    <row r="30" spans="1:13" ht="25.5" x14ac:dyDescent="0.2">
      <c r="A30" s="20" t="s">
        <v>52</v>
      </c>
      <c r="B30" s="32" t="str">
        <f t="shared" ref="B30:B32" si="13">IFERROR(C30/(C$26+C$24),"")</f>
        <v/>
      </c>
      <c r="C30" s="47">
        <v>0</v>
      </c>
      <c r="D30" s="32" t="str">
        <f t="shared" si="9"/>
        <v/>
      </c>
      <c r="E30" s="47">
        <v>0</v>
      </c>
      <c r="F30" s="32" t="str">
        <f t="shared" ref="F30:H30" si="14">IFERROR(G30/(G$26+G$24),"")</f>
        <v/>
      </c>
      <c r="G30" s="47">
        <v>0</v>
      </c>
      <c r="H30" s="32" t="str">
        <f t="shared" si="14"/>
        <v/>
      </c>
      <c r="I30" s="47">
        <v>0</v>
      </c>
      <c r="J30" s="32" t="str">
        <f t="shared" ref="J30" si="15">IFERROR(K30/(K$26+K$24),"")</f>
        <v/>
      </c>
      <c r="K30" s="47">
        <v>0</v>
      </c>
      <c r="L30" s="32" t="str">
        <f t="shared" ref="L30" si="16">IFERROR(M30/(M$26+M$24),"")</f>
        <v/>
      </c>
      <c r="M30" s="47">
        <v>0</v>
      </c>
    </row>
    <row r="31" spans="1:13" ht="25.5" x14ac:dyDescent="0.2">
      <c r="A31" s="20" t="s">
        <v>52</v>
      </c>
      <c r="B31" s="32" t="str">
        <f t="shared" si="13"/>
        <v/>
      </c>
      <c r="C31" s="47">
        <v>0</v>
      </c>
      <c r="D31" s="32" t="str">
        <f t="shared" si="9"/>
        <v/>
      </c>
      <c r="E31" s="47">
        <v>0</v>
      </c>
      <c r="F31" s="32" t="str">
        <f t="shared" ref="F31:H31" si="17">IFERROR(G31/(G$26+G$24),"")</f>
        <v/>
      </c>
      <c r="G31" s="47">
        <v>0</v>
      </c>
      <c r="H31" s="32" t="str">
        <f t="shared" si="17"/>
        <v/>
      </c>
      <c r="I31" s="47">
        <v>0</v>
      </c>
      <c r="J31" s="32" t="str">
        <f t="shared" ref="J31" si="18">IFERROR(K31/(K$26+K$24),"")</f>
        <v/>
      </c>
      <c r="K31" s="47">
        <v>0</v>
      </c>
      <c r="L31" s="32" t="str">
        <f t="shared" ref="L31" si="19">IFERROR(M31/(M$26+M$24),"")</f>
        <v/>
      </c>
      <c r="M31" s="47">
        <v>0</v>
      </c>
    </row>
    <row r="32" spans="1:13" ht="25.5" x14ac:dyDescent="0.2">
      <c r="A32" s="20" t="s">
        <v>52</v>
      </c>
      <c r="B32" s="32" t="str">
        <f t="shared" si="13"/>
        <v/>
      </c>
      <c r="C32" s="47">
        <v>0</v>
      </c>
      <c r="D32" s="32" t="str">
        <f t="shared" si="9"/>
        <v/>
      </c>
      <c r="E32" s="47">
        <v>0</v>
      </c>
      <c r="F32" s="32" t="str">
        <f t="shared" ref="F32:H32" si="20">IFERROR(G32/(G$26+G$24),"")</f>
        <v/>
      </c>
      <c r="G32" s="47">
        <v>0</v>
      </c>
      <c r="H32" s="32" t="str">
        <f t="shared" si="20"/>
        <v/>
      </c>
      <c r="I32" s="47">
        <v>0</v>
      </c>
      <c r="J32" s="32" t="str">
        <f t="shared" ref="J32" si="21">IFERROR(K32/(K$26+K$24),"")</f>
        <v/>
      </c>
      <c r="K32" s="47">
        <v>0</v>
      </c>
      <c r="L32" s="32" t="str">
        <f t="shared" ref="L32" si="22">IFERROR(M32/(M$26+M$24),"")</f>
        <v/>
      </c>
      <c r="M32" s="47">
        <v>0</v>
      </c>
    </row>
    <row r="33" spans="1:13" x14ac:dyDescent="0.2">
      <c r="A33" s="17" t="s">
        <v>24</v>
      </c>
      <c r="B33" s="39"/>
      <c r="C33" s="34">
        <f>SUM(C29:C32)</f>
        <v>0</v>
      </c>
      <c r="D33" s="39"/>
      <c r="E33" s="34">
        <f>SUM(E29:E32)</f>
        <v>0</v>
      </c>
      <c r="F33" s="39"/>
      <c r="G33" s="34">
        <f>SUM(G29:G32)</f>
        <v>0</v>
      </c>
      <c r="H33" s="39"/>
      <c r="I33" s="34">
        <f>SUM(I29:I32)</f>
        <v>0</v>
      </c>
      <c r="J33" s="39"/>
      <c r="K33" s="34">
        <f>SUM(K29:K32)</f>
        <v>0</v>
      </c>
      <c r="L33" s="39"/>
      <c r="M33" s="34">
        <f>SUM(M29:M32)</f>
        <v>0</v>
      </c>
    </row>
    <row r="34" spans="1:13" x14ac:dyDescent="0.2">
      <c r="B34" s="31"/>
      <c r="C34" s="35"/>
      <c r="D34" s="31"/>
      <c r="E34" s="35"/>
      <c r="F34" s="31"/>
      <c r="G34" s="35"/>
      <c r="H34" s="31"/>
      <c r="I34" s="35"/>
      <c r="J34" s="31"/>
      <c r="K34" s="35"/>
      <c r="L34" s="31"/>
      <c r="M34" s="35"/>
    </row>
    <row r="35" spans="1:13" s="2" customFormat="1" ht="13.5" thickBot="1" x14ac:dyDescent="0.25">
      <c r="A35" s="8" t="s">
        <v>27</v>
      </c>
      <c r="B35" s="38"/>
      <c r="C35" s="37">
        <f>C24+C26+C33</f>
        <v>0</v>
      </c>
      <c r="D35" s="38"/>
      <c r="E35" s="37">
        <f>E24+E26+E33</f>
        <v>0</v>
      </c>
      <c r="F35" s="38"/>
      <c r="G35" s="37">
        <f>G24+G26+G33</f>
        <v>0</v>
      </c>
      <c r="H35" s="38"/>
      <c r="I35" s="37">
        <f>I24+I26+I33</f>
        <v>0</v>
      </c>
      <c r="J35" s="38"/>
      <c r="K35" s="37">
        <f>K24+K26+K33</f>
        <v>0</v>
      </c>
      <c r="L35" s="38"/>
      <c r="M35" s="37">
        <f>M24+M26+M33</f>
        <v>0</v>
      </c>
    </row>
    <row r="36" spans="1:13" ht="13.5" thickTop="1" x14ac:dyDescent="0.2"/>
    <row r="38" spans="1:13" ht="28.5" thickBot="1" x14ac:dyDescent="0.25">
      <c r="A38" s="14" t="s">
        <v>40</v>
      </c>
      <c r="F38" s="27">
        <f>B11</f>
        <v>2025</v>
      </c>
    </row>
    <row r="39" spans="1:13" ht="15.75" customHeight="1" thickBot="1" x14ac:dyDescent="0.25">
      <c r="A39" s="7" t="s">
        <v>51</v>
      </c>
      <c r="B39" s="7"/>
      <c r="C39" s="7"/>
      <c r="D39" s="13" t="s">
        <v>15</v>
      </c>
      <c r="E39" s="13" t="s">
        <v>16</v>
      </c>
      <c r="F39" s="13" t="s">
        <v>41</v>
      </c>
      <c r="H39" s="57" t="s">
        <v>71</v>
      </c>
      <c r="I39" s="58"/>
      <c r="J39" s="58"/>
      <c r="K39" s="58"/>
      <c r="L39" s="58"/>
      <c r="M39" s="59"/>
    </row>
    <row r="40" spans="1:13" ht="15" customHeight="1" x14ac:dyDescent="0.2">
      <c r="A40" s="54" t="str">
        <f>C13</f>
        <v>Functie 1; geef kort functie-benaming aan</v>
      </c>
      <c r="B40" s="54"/>
      <c r="C40" s="54"/>
      <c r="D40" s="49">
        <v>0</v>
      </c>
      <c r="E40" s="21">
        <f>C35</f>
        <v>0</v>
      </c>
      <c r="F40" s="11">
        <f>D40*E40</f>
        <v>0</v>
      </c>
      <c r="H40" s="60"/>
      <c r="I40" s="61"/>
      <c r="J40" s="61"/>
      <c r="K40" s="61"/>
      <c r="L40" s="61"/>
      <c r="M40" s="62"/>
    </row>
    <row r="41" spans="1:13" ht="15" customHeight="1" x14ac:dyDescent="0.2">
      <c r="A41" s="54" t="str">
        <f>E13</f>
        <v>Functie 2; geef kort functie-benaming aan</v>
      </c>
      <c r="B41" s="54"/>
      <c r="C41" s="54"/>
      <c r="D41" s="49">
        <v>0</v>
      </c>
      <c r="E41" s="21">
        <f>E35</f>
        <v>0</v>
      </c>
      <c r="F41" s="11">
        <f t="shared" ref="F41" si="23">D41*E41</f>
        <v>0</v>
      </c>
      <c r="H41" s="63"/>
      <c r="I41" s="64"/>
      <c r="J41" s="64"/>
      <c r="K41" s="64"/>
      <c r="L41" s="64"/>
      <c r="M41" s="65"/>
    </row>
    <row r="42" spans="1:13" ht="15" customHeight="1" x14ac:dyDescent="0.2">
      <c r="A42" s="54" t="str">
        <f>G13</f>
        <v>Functie 3; geef kort functie-benaming aan</v>
      </c>
      <c r="B42" s="54"/>
      <c r="C42" s="54"/>
      <c r="D42" s="49">
        <v>0</v>
      </c>
      <c r="E42" s="21">
        <f>G35</f>
        <v>0</v>
      </c>
      <c r="F42" s="11">
        <f t="shared" ref="F42:F44" si="24">D42*E42</f>
        <v>0</v>
      </c>
      <c r="H42" s="63"/>
      <c r="I42" s="64"/>
      <c r="J42" s="64"/>
      <c r="K42" s="64"/>
      <c r="L42" s="64"/>
      <c r="M42" s="65"/>
    </row>
    <row r="43" spans="1:13" ht="15" customHeight="1" x14ac:dyDescent="0.2">
      <c r="A43" s="54" t="str">
        <f>I13</f>
        <v>Functie 4; geef kort functie-benaming aan</v>
      </c>
      <c r="B43" s="54"/>
      <c r="C43" s="54"/>
      <c r="D43" s="49">
        <v>0</v>
      </c>
      <c r="E43" s="21">
        <f>I35</f>
        <v>0</v>
      </c>
      <c r="F43" s="11">
        <f t="shared" si="24"/>
        <v>0</v>
      </c>
      <c r="H43" s="63"/>
      <c r="I43" s="64"/>
      <c r="J43" s="64"/>
      <c r="K43" s="64"/>
      <c r="L43" s="64"/>
      <c r="M43" s="65"/>
    </row>
    <row r="44" spans="1:13" ht="15" customHeight="1" x14ac:dyDescent="0.2">
      <c r="A44" s="54" t="str">
        <f>K13</f>
        <v>Functie 5; geef kort functie-benaming aan</v>
      </c>
      <c r="B44" s="54"/>
      <c r="C44" s="54"/>
      <c r="D44" s="49">
        <v>0</v>
      </c>
      <c r="E44" s="21">
        <f>K35</f>
        <v>0</v>
      </c>
      <c r="F44" s="11">
        <f t="shared" si="24"/>
        <v>0</v>
      </c>
      <c r="H44" s="63"/>
      <c r="I44" s="64"/>
      <c r="J44" s="64"/>
      <c r="K44" s="64"/>
      <c r="L44" s="64"/>
      <c r="M44" s="65"/>
    </row>
    <row r="45" spans="1:13" ht="15" customHeight="1" x14ac:dyDescent="0.2">
      <c r="A45" s="54" t="str">
        <f>M13</f>
        <v>Functie 6; geef kort functie-benaming aan</v>
      </c>
      <c r="B45" s="54"/>
      <c r="C45" s="54"/>
      <c r="D45" s="49">
        <v>0</v>
      </c>
      <c r="E45" s="21">
        <f>M35</f>
        <v>0</v>
      </c>
      <c r="F45" s="11">
        <f>D45*E45</f>
        <v>0</v>
      </c>
      <c r="H45" s="63"/>
      <c r="I45" s="64"/>
      <c r="J45" s="64"/>
      <c r="K45" s="64"/>
      <c r="L45" s="64"/>
      <c r="M45" s="65"/>
    </row>
    <row r="46" spans="1:13" ht="15.75" customHeight="1" thickBot="1" x14ac:dyDescent="0.25">
      <c r="A46" s="8" t="s">
        <v>17</v>
      </c>
      <c r="B46" s="8"/>
      <c r="C46" s="8"/>
      <c r="D46" s="40">
        <f>SUM(D40:D45)</f>
        <v>0</v>
      </c>
      <c r="E46" s="8"/>
      <c r="F46" s="9">
        <f>SUM(F40:F45)</f>
        <v>0</v>
      </c>
      <c r="H46" s="66"/>
      <c r="I46" s="67"/>
      <c r="J46" s="67"/>
      <c r="K46" s="67"/>
      <c r="L46" s="67"/>
      <c r="M46" s="68"/>
    </row>
    <row r="47" spans="1:13" ht="14.25" thickTop="1" thickBot="1" x14ac:dyDescent="0.25">
      <c r="A47" s="2"/>
      <c r="B47" s="2"/>
      <c r="C47" s="2"/>
      <c r="D47" s="2"/>
      <c r="E47" s="10"/>
    </row>
    <row r="48" spans="1:13" ht="13.5" thickBot="1" x14ac:dyDescent="0.25">
      <c r="A48" s="7" t="s">
        <v>32</v>
      </c>
      <c r="B48" s="7"/>
      <c r="C48" s="7"/>
      <c r="D48" s="7"/>
      <c r="F48" s="13" t="s">
        <v>41</v>
      </c>
      <c r="H48" s="57" t="s">
        <v>73</v>
      </c>
      <c r="I48" s="58"/>
      <c r="J48" s="58"/>
      <c r="K48" s="58"/>
      <c r="L48" s="58"/>
      <c r="M48" s="59"/>
    </row>
    <row r="49" spans="1:13" x14ac:dyDescent="0.2">
      <c r="A49" s="54" t="s">
        <v>0</v>
      </c>
      <c r="B49" s="54"/>
      <c r="C49" s="54"/>
      <c r="D49" s="54"/>
      <c r="E49" s="29"/>
      <c r="F49" s="1">
        <v>0</v>
      </c>
      <c r="H49" s="60"/>
      <c r="I49" s="61"/>
      <c r="J49" s="61"/>
      <c r="K49" s="61"/>
      <c r="L49" s="61"/>
      <c r="M49" s="62"/>
    </row>
    <row r="50" spans="1:13" x14ac:dyDescent="0.2">
      <c r="A50" s="54" t="s">
        <v>1</v>
      </c>
      <c r="B50" s="54"/>
      <c r="C50" s="54"/>
      <c r="D50" s="54"/>
      <c r="E50" s="29"/>
      <c r="F50" s="1">
        <v>0</v>
      </c>
      <c r="H50" s="63"/>
      <c r="I50" s="64"/>
      <c r="J50" s="64"/>
      <c r="K50" s="64"/>
      <c r="L50" s="64"/>
      <c r="M50" s="65"/>
    </row>
    <row r="51" spans="1:13" x14ac:dyDescent="0.2">
      <c r="A51" s="54" t="s">
        <v>33</v>
      </c>
      <c r="B51" s="54"/>
      <c r="C51" s="54"/>
      <c r="D51" s="54"/>
      <c r="E51" s="29"/>
      <c r="F51" s="1">
        <v>0</v>
      </c>
      <c r="H51" s="63"/>
      <c r="I51" s="64"/>
      <c r="J51" s="64"/>
      <c r="K51" s="64"/>
      <c r="L51" s="64"/>
      <c r="M51" s="65"/>
    </row>
    <row r="52" spans="1:13" x14ac:dyDescent="0.2">
      <c r="A52" s="54" t="s">
        <v>2</v>
      </c>
      <c r="B52" s="54"/>
      <c r="C52" s="54"/>
      <c r="D52" s="54"/>
      <c r="E52" s="29"/>
      <c r="F52" s="1">
        <v>0</v>
      </c>
      <c r="H52" s="63"/>
      <c r="I52" s="64"/>
      <c r="J52" s="64"/>
      <c r="K52" s="64"/>
      <c r="L52" s="64"/>
      <c r="M52" s="65"/>
    </row>
    <row r="53" spans="1:13" x14ac:dyDescent="0.2">
      <c r="A53" s="54" t="s">
        <v>3</v>
      </c>
      <c r="B53" s="54"/>
      <c r="C53" s="54"/>
      <c r="D53" s="54"/>
      <c r="E53" s="29"/>
      <c r="F53" s="1">
        <v>0</v>
      </c>
      <c r="H53" s="63"/>
      <c r="I53" s="64"/>
      <c r="J53" s="64"/>
      <c r="K53" s="64"/>
      <c r="L53" s="64"/>
      <c r="M53" s="65"/>
    </row>
    <row r="54" spans="1:13" x14ac:dyDescent="0.2">
      <c r="A54" s="54" t="s">
        <v>4</v>
      </c>
      <c r="B54" s="54"/>
      <c r="C54" s="54"/>
      <c r="D54" s="54"/>
      <c r="E54" s="29"/>
      <c r="F54" s="1">
        <v>0</v>
      </c>
      <c r="H54" s="63"/>
      <c r="I54" s="64"/>
      <c r="J54" s="64"/>
      <c r="K54" s="64"/>
      <c r="L54" s="64"/>
      <c r="M54" s="65"/>
    </row>
    <row r="55" spans="1:13" x14ac:dyDescent="0.2">
      <c r="A55" s="54" t="s">
        <v>5</v>
      </c>
      <c r="B55" s="54"/>
      <c r="C55" s="54"/>
      <c r="D55" s="54"/>
      <c r="E55" s="29"/>
      <c r="F55" s="1">
        <v>0</v>
      </c>
      <c r="H55" s="63"/>
      <c r="I55" s="64"/>
      <c r="J55" s="64"/>
      <c r="K55" s="64"/>
      <c r="L55" s="64"/>
      <c r="M55" s="65"/>
    </row>
    <row r="56" spans="1:13" x14ac:dyDescent="0.2">
      <c r="A56" s="54" t="s">
        <v>79</v>
      </c>
      <c r="B56" s="54"/>
      <c r="C56" s="54"/>
      <c r="D56" s="54"/>
      <c r="E56" s="29"/>
      <c r="F56" s="1">
        <v>0</v>
      </c>
      <c r="H56" s="63"/>
      <c r="I56" s="64"/>
      <c r="J56" s="64"/>
      <c r="K56" s="64"/>
      <c r="L56" s="64"/>
      <c r="M56" s="65"/>
    </row>
    <row r="57" spans="1:13" ht="13.5" thickBot="1" x14ac:dyDescent="0.25">
      <c r="A57" s="8" t="s">
        <v>39</v>
      </c>
      <c r="B57" s="8"/>
      <c r="C57" s="8"/>
      <c r="D57" s="8"/>
      <c r="E57" s="8"/>
      <c r="F57" s="9">
        <f>SUM(F49:F56)</f>
        <v>0</v>
      </c>
      <c r="H57" s="66"/>
      <c r="I57" s="67"/>
      <c r="J57" s="67"/>
      <c r="K57" s="67"/>
      <c r="L57" s="67"/>
      <c r="M57" s="68"/>
    </row>
    <row r="58" spans="1:13" ht="14.25" thickTop="1" thickBot="1" x14ac:dyDescent="0.25"/>
    <row r="59" spans="1:13" ht="13.5" thickBot="1" x14ac:dyDescent="0.25">
      <c r="A59" s="7" t="s">
        <v>34</v>
      </c>
      <c r="B59" s="7"/>
      <c r="C59" s="7"/>
      <c r="D59" s="7"/>
      <c r="E59" s="7"/>
      <c r="F59" s="13" t="s">
        <v>41</v>
      </c>
      <c r="H59" s="57" t="s">
        <v>72</v>
      </c>
      <c r="I59" s="58"/>
      <c r="J59" s="58"/>
      <c r="K59" s="58"/>
      <c r="L59" s="58"/>
      <c r="M59" s="59"/>
    </row>
    <row r="60" spans="1:13" x14ac:dyDescent="0.2">
      <c r="A60" s="54" t="s">
        <v>35</v>
      </c>
      <c r="B60" s="54"/>
      <c r="C60" s="54"/>
      <c r="D60" s="54"/>
      <c r="F60" s="1">
        <v>0</v>
      </c>
      <c r="H60" s="60"/>
      <c r="I60" s="61"/>
      <c r="J60" s="61"/>
      <c r="K60" s="61"/>
      <c r="L60" s="61"/>
      <c r="M60" s="62"/>
    </row>
    <row r="61" spans="1:13" x14ac:dyDescent="0.2">
      <c r="A61" s="54" t="s">
        <v>36</v>
      </c>
      <c r="B61" s="54"/>
      <c r="C61" s="54"/>
      <c r="D61" s="54"/>
      <c r="F61" s="1">
        <v>0</v>
      </c>
      <c r="H61" s="63"/>
      <c r="I61" s="64"/>
      <c r="J61" s="64"/>
      <c r="K61" s="64"/>
      <c r="L61" s="64"/>
      <c r="M61" s="65"/>
    </row>
    <row r="62" spans="1:13" x14ac:dyDescent="0.2">
      <c r="A62" s="54" t="s">
        <v>37</v>
      </c>
      <c r="B62" s="54"/>
      <c r="C62" s="54"/>
      <c r="D62" s="54"/>
      <c r="F62" s="1">
        <v>0</v>
      </c>
      <c r="H62" s="63"/>
      <c r="I62" s="64"/>
      <c r="J62" s="64"/>
      <c r="K62" s="64"/>
      <c r="L62" s="64"/>
      <c r="M62" s="65"/>
    </row>
    <row r="63" spans="1:13" x14ac:dyDescent="0.2">
      <c r="A63" s="54" t="s">
        <v>5</v>
      </c>
      <c r="B63" s="54"/>
      <c r="C63" s="54"/>
      <c r="D63" s="54"/>
      <c r="F63" s="1">
        <v>0</v>
      </c>
      <c r="H63" s="63"/>
      <c r="I63" s="64"/>
      <c r="J63" s="64"/>
      <c r="K63" s="64"/>
      <c r="L63" s="64"/>
      <c r="M63" s="65"/>
    </row>
    <row r="64" spans="1:13" x14ac:dyDescent="0.2">
      <c r="A64" s="54" t="s">
        <v>38</v>
      </c>
      <c r="B64" s="54"/>
      <c r="C64" s="54"/>
      <c r="D64" s="54"/>
      <c r="F64" s="1">
        <v>0</v>
      </c>
      <c r="H64" s="63"/>
      <c r="I64" s="64"/>
      <c r="J64" s="64"/>
      <c r="K64" s="64"/>
      <c r="L64" s="64"/>
      <c r="M64" s="65"/>
    </row>
    <row r="65" spans="1:13" ht="13.5" thickBot="1" x14ac:dyDescent="0.25">
      <c r="A65" s="8" t="s">
        <v>8</v>
      </c>
      <c r="B65" s="8"/>
      <c r="C65" s="8"/>
      <c r="D65" s="8"/>
      <c r="E65" s="8"/>
      <c r="F65" s="9">
        <f>SUM(F60:F64)</f>
        <v>0</v>
      </c>
      <c r="H65" s="66"/>
      <c r="I65" s="67"/>
      <c r="J65" s="67"/>
      <c r="K65" s="67"/>
      <c r="L65" s="67"/>
      <c r="M65" s="68"/>
    </row>
    <row r="66" spans="1:13" ht="14.25" thickTop="1" thickBot="1" x14ac:dyDescent="0.25">
      <c r="A66" s="2"/>
      <c r="B66" s="2"/>
      <c r="C66" s="2"/>
      <c r="D66" s="2"/>
      <c r="E66" s="2"/>
      <c r="F66" s="10"/>
    </row>
    <row r="67" spans="1:13" ht="13.5" thickBot="1" x14ac:dyDescent="0.25">
      <c r="A67" s="7" t="s">
        <v>6</v>
      </c>
      <c r="B67" s="7"/>
      <c r="C67" s="7"/>
      <c r="D67" s="7"/>
      <c r="E67" s="7"/>
      <c r="F67" s="13" t="s">
        <v>41</v>
      </c>
      <c r="H67" s="57" t="s">
        <v>74</v>
      </c>
      <c r="I67" s="58"/>
      <c r="J67" s="58"/>
      <c r="K67" s="58"/>
      <c r="L67" s="58"/>
      <c r="M67" s="59"/>
    </row>
    <row r="68" spans="1:13" ht="12.75" customHeight="1" x14ac:dyDescent="0.2">
      <c r="A68" s="53" t="s">
        <v>70</v>
      </c>
      <c r="B68" s="53"/>
      <c r="C68" s="53"/>
      <c r="D68" s="53"/>
      <c r="E68" s="30"/>
      <c r="F68" s="1">
        <v>0</v>
      </c>
      <c r="H68" s="60"/>
      <c r="I68" s="61"/>
      <c r="J68" s="61"/>
      <c r="K68" s="61"/>
      <c r="L68" s="61"/>
      <c r="M68" s="62"/>
    </row>
    <row r="69" spans="1:13" ht="15" customHeight="1" x14ac:dyDescent="0.2">
      <c r="A69" s="53" t="s">
        <v>70</v>
      </c>
      <c r="B69" s="53"/>
      <c r="C69" s="53"/>
      <c r="D69" s="53"/>
      <c r="E69" s="30"/>
      <c r="F69" s="1">
        <v>0</v>
      </c>
      <c r="H69" s="63"/>
      <c r="I69" s="64"/>
      <c r="J69" s="64"/>
      <c r="K69" s="64"/>
      <c r="L69" s="64"/>
      <c r="M69" s="65"/>
    </row>
    <row r="70" spans="1:13" ht="15" customHeight="1" x14ac:dyDescent="0.2">
      <c r="A70" s="53" t="s">
        <v>70</v>
      </c>
      <c r="B70" s="53"/>
      <c r="C70" s="53"/>
      <c r="D70" s="53"/>
      <c r="E70" s="30"/>
      <c r="F70" s="1">
        <v>0</v>
      </c>
      <c r="H70" s="63"/>
      <c r="I70" s="64"/>
      <c r="J70" s="64"/>
      <c r="K70" s="64"/>
      <c r="L70" s="64"/>
      <c r="M70" s="65"/>
    </row>
    <row r="71" spans="1:13" ht="15" customHeight="1" x14ac:dyDescent="0.2">
      <c r="A71" s="53" t="s">
        <v>70</v>
      </c>
      <c r="B71" s="53"/>
      <c r="C71" s="53"/>
      <c r="D71" s="53"/>
      <c r="E71" s="30"/>
      <c r="F71" s="1">
        <v>0</v>
      </c>
      <c r="H71" s="63"/>
      <c r="I71" s="64"/>
      <c r="J71" s="64"/>
      <c r="K71" s="64"/>
      <c r="L71" s="64"/>
      <c r="M71" s="65"/>
    </row>
    <row r="72" spans="1:13" ht="15" customHeight="1" x14ac:dyDescent="0.2">
      <c r="A72" s="53" t="s">
        <v>70</v>
      </c>
      <c r="B72" s="53"/>
      <c r="C72" s="53"/>
      <c r="D72" s="53"/>
      <c r="E72" s="30"/>
      <c r="F72" s="1">
        <v>0</v>
      </c>
      <c r="H72" s="63"/>
      <c r="I72" s="64"/>
      <c r="J72" s="64"/>
      <c r="K72" s="64"/>
      <c r="L72" s="64"/>
      <c r="M72" s="65"/>
    </row>
    <row r="73" spans="1:13" ht="15" customHeight="1" x14ac:dyDescent="0.2">
      <c r="A73" s="53" t="s">
        <v>70</v>
      </c>
      <c r="B73" s="53"/>
      <c r="C73" s="53"/>
      <c r="D73" s="53"/>
      <c r="E73" s="30"/>
      <c r="F73" s="1">
        <v>0</v>
      </c>
      <c r="H73" s="63"/>
      <c r="I73" s="64"/>
      <c r="J73" s="64"/>
      <c r="K73" s="64"/>
      <c r="L73" s="64"/>
      <c r="M73" s="65"/>
    </row>
    <row r="74" spans="1:13" ht="15" customHeight="1" x14ac:dyDescent="0.2">
      <c r="A74" s="53" t="s">
        <v>70</v>
      </c>
      <c r="B74" s="53"/>
      <c r="C74" s="53"/>
      <c r="D74" s="53"/>
      <c r="E74" s="30"/>
      <c r="F74" s="1">
        <v>0</v>
      </c>
      <c r="H74" s="63"/>
      <c r="I74" s="64"/>
      <c r="J74" s="64"/>
      <c r="K74" s="64"/>
      <c r="L74" s="64"/>
      <c r="M74" s="65"/>
    </row>
    <row r="75" spans="1:13" ht="15" customHeight="1" x14ac:dyDescent="0.2">
      <c r="A75" s="53" t="s">
        <v>70</v>
      </c>
      <c r="B75" s="53"/>
      <c r="C75" s="53"/>
      <c r="D75" s="53"/>
      <c r="E75" s="30"/>
      <c r="F75" s="1">
        <v>0</v>
      </c>
      <c r="H75" s="63"/>
      <c r="I75" s="64"/>
      <c r="J75" s="64"/>
      <c r="K75" s="64"/>
      <c r="L75" s="64"/>
      <c r="M75" s="65"/>
    </row>
    <row r="76" spans="1:13" ht="15" customHeight="1" x14ac:dyDescent="0.2">
      <c r="A76" s="53" t="s">
        <v>70</v>
      </c>
      <c r="B76" s="53"/>
      <c r="C76" s="53"/>
      <c r="D76" s="53"/>
      <c r="E76" s="30"/>
      <c r="F76" s="1">
        <v>0</v>
      </c>
      <c r="H76" s="63"/>
      <c r="I76" s="64"/>
      <c r="J76" s="64"/>
      <c r="K76" s="64"/>
      <c r="L76" s="64"/>
      <c r="M76" s="65"/>
    </row>
    <row r="77" spans="1:13" ht="15" customHeight="1" x14ac:dyDescent="0.2">
      <c r="A77" s="53" t="s">
        <v>70</v>
      </c>
      <c r="B77" s="53"/>
      <c r="C77" s="53"/>
      <c r="D77" s="53"/>
      <c r="E77" s="30"/>
      <c r="F77" s="1">
        <v>0</v>
      </c>
      <c r="H77" s="63"/>
      <c r="I77" s="64"/>
      <c r="J77" s="64"/>
      <c r="K77" s="64"/>
      <c r="L77" s="64"/>
      <c r="M77" s="65"/>
    </row>
    <row r="78" spans="1:13" ht="15" customHeight="1" x14ac:dyDescent="0.2">
      <c r="A78" s="53" t="s">
        <v>70</v>
      </c>
      <c r="B78" s="53"/>
      <c r="C78" s="53"/>
      <c r="D78" s="53"/>
      <c r="E78" s="30"/>
      <c r="F78" s="1">
        <v>0</v>
      </c>
      <c r="H78" s="63"/>
      <c r="I78" s="64"/>
      <c r="J78" s="64"/>
      <c r="K78" s="64"/>
      <c r="L78" s="64"/>
      <c r="M78" s="65"/>
    </row>
    <row r="79" spans="1:13" ht="15" customHeight="1" x14ac:dyDescent="0.2">
      <c r="A79" s="53" t="s">
        <v>70</v>
      </c>
      <c r="B79" s="53"/>
      <c r="C79" s="53"/>
      <c r="D79" s="53"/>
      <c r="E79" s="30"/>
      <c r="F79" s="1">
        <v>0</v>
      </c>
      <c r="H79" s="63"/>
      <c r="I79" s="64"/>
      <c r="J79" s="64"/>
      <c r="K79" s="64"/>
      <c r="L79" s="64"/>
      <c r="M79" s="65"/>
    </row>
    <row r="80" spans="1:13" ht="15" customHeight="1" x14ac:dyDescent="0.2">
      <c r="A80" s="53" t="s">
        <v>70</v>
      </c>
      <c r="B80" s="53"/>
      <c r="C80" s="53"/>
      <c r="D80" s="53"/>
      <c r="E80" s="30"/>
      <c r="F80" s="1">
        <v>0</v>
      </c>
      <c r="H80" s="63"/>
      <c r="I80" s="64"/>
      <c r="J80" s="64"/>
      <c r="K80" s="64"/>
      <c r="L80" s="64"/>
      <c r="M80" s="65"/>
    </row>
    <row r="81" spans="1:13" ht="15" customHeight="1" x14ac:dyDescent="0.2">
      <c r="A81" s="53" t="s">
        <v>70</v>
      </c>
      <c r="B81" s="53"/>
      <c r="C81" s="53"/>
      <c r="D81" s="53"/>
      <c r="E81" s="30"/>
      <c r="F81" s="1">
        <v>0</v>
      </c>
      <c r="H81" s="63"/>
      <c r="I81" s="64"/>
      <c r="J81" s="64"/>
      <c r="K81" s="64"/>
      <c r="L81" s="64"/>
      <c r="M81" s="65"/>
    </row>
    <row r="82" spans="1:13" ht="15.75" customHeight="1" thickBot="1" x14ac:dyDescent="0.25">
      <c r="A82" s="8" t="s">
        <v>7</v>
      </c>
      <c r="B82" s="8"/>
      <c r="C82" s="8"/>
      <c r="D82" s="8"/>
      <c r="E82" s="8"/>
      <c r="F82" s="9">
        <f>SUM(F68:F81)</f>
        <v>0</v>
      </c>
      <c r="H82" s="66"/>
      <c r="I82" s="67"/>
      <c r="J82" s="67"/>
      <c r="K82" s="67"/>
      <c r="L82" s="67"/>
      <c r="M82" s="68"/>
    </row>
    <row r="83" spans="1:13" ht="15.75" customHeight="1" thickTop="1" x14ac:dyDescent="0.2">
      <c r="A83" s="2"/>
      <c r="B83" s="2"/>
      <c r="C83" s="2"/>
      <c r="D83" s="2"/>
      <c r="E83" s="2"/>
      <c r="F83" s="10"/>
    </row>
    <row r="84" spans="1:13" ht="15.75" customHeight="1" thickBot="1" x14ac:dyDescent="0.25">
      <c r="A84" s="8" t="s">
        <v>44</v>
      </c>
      <c r="B84" s="8"/>
      <c r="C84" s="8"/>
      <c r="D84" s="8"/>
      <c r="E84" s="8"/>
      <c r="F84" s="9">
        <f>F82+F65+F57+F46</f>
        <v>0</v>
      </c>
    </row>
    <row r="85" spans="1:13" ht="15.75" customHeight="1" thickTop="1" thickBot="1" x14ac:dyDescent="0.25">
      <c r="A85" s="2"/>
      <c r="B85" s="2"/>
      <c r="C85" s="2"/>
      <c r="D85" s="2"/>
      <c r="E85" s="2"/>
      <c r="F85" s="10"/>
    </row>
    <row r="86" spans="1:13" ht="15" customHeight="1" thickBot="1" x14ac:dyDescent="0.25">
      <c r="A86" s="7" t="s">
        <v>64</v>
      </c>
      <c r="B86" s="7"/>
      <c r="C86" s="7"/>
      <c r="D86" s="7"/>
      <c r="E86" s="7"/>
      <c r="F86" s="13" t="s">
        <v>42</v>
      </c>
      <c r="H86" s="57" t="s">
        <v>75</v>
      </c>
      <c r="I86" s="58"/>
      <c r="J86" s="58"/>
      <c r="K86" s="58"/>
      <c r="L86" s="58"/>
      <c r="M86" s="59"/>
    </row>
    <row r="87" spans="1:13" ht="15" customHeight="1" x14ac:dyDescent="0.2">
      <c r="A87" s="53" t="s">
        <v>59</v>
      </c>
      <c r="B87" s="53"/>
      <c r="C87" s="53"/>
      <c r="D87" s="53"/>
      <c r="E87" s="30"/>
      <c r="F87" s="1">
        <v>0</v>
      </c>
      <c r="H87" s="60"/>
      <c r="I87" s="61"/>
      <c r="J87" s="61"/>
      <c r="K87" s="61"/>
      <c r="L87" s="61"/>
      <c r="M87" s="62"/>
    </row>
    <row r="88" spans="1:13" ht="15" customHeight="1" x14ac:dyDescent="0.2">
      <c r="A88" s="53" t="s">
        <v>59</v>
      </c>
      <c r="B88" s="53"/>
      <c r="C88" s="53"/>
      <c r="D88" s="53"/>
      <c r="E88" s="30"/>
      <c r="F88" s="1">
        <v>0</v>
      </c>
      <c r="H88" s="63"/>
      <c r="I88" s="64"/>
      <c r="J88" s="64"/>
      <c r="K88" s="64"/>
      <c r="L88" s="64"/>
      <c r="M88" s="65"/>
    </row>
    <row r="89" spans="1:13" ht="15" customHeight="1" x14ac:dyDescent="0.2">
      <c r="A89" s="53" t="s">
        <v>59</v>
      </c>
      <c r="B89" s="53"/>
      <c r="C89" s="53"/>
      <c r="D89" s="53"/>
      <c r="E89" s="30"/>
      <c r="F89" s="1">
        <v>0</v>
      </c>
      <c r="H89" s="63"/>
      <c r="I89" s="64"/>
      <c r="J89" s="64"/>
      <c r="K89" s="64"/>
      <c r="L89" s="64"/>
      <c r="M89" s="65"/>
    </row>
    <row r="90" spans="1:13" ht="15" customHeight="1" x14ac:dyDescent="0.2">
      <c r="A90" s="53" t="s">
        <v>59</v>
      </c>
      <c r="B90" s="53"/>
      <c r="C90" s="53"/>
      <c r="D90" s="53"/>
      <c r="E90" s="30"/>
      <c r="F90" s="1">
        <v>0</v>
      </c>
      <c r="H90" s="63"/>
      <c r="I90" s="64"/>
      <c r="J90" s="64"/>
      <c r="K90" s="64"/>
      <c r="L90" s="64"/>
      <c r="M90" s="65"/>
    </row>
    <row r="91" spans="1:13" ht="15" customHeight="1" x14ac:dyDescent="0.2">
      <c r="A91" s="53" t="s">
        <v>59</v>
      </c>
      <c r="B91" s="53"/>
      <c r="C91" s="53"/>
      <c r="D91" s="53"/>
      <c r="E91" s="30"/>
      <c r="F91" s="1">
        <v>0</v>
      </c>
      <c r="H91" s="63"/>
      <c r="I91" s="64"/>
      <c r="J91" s="64"/>
      <c r="K91" s="64"/>
      <c r="L91" s="64"/>
      <c r="M91" s="65"/>
    </row>
    <row r="92" spans="1:13" ht="15.75" customHeight="1" thickBot="1" x14ac:dyDescent="0.25">
      <c r="A92" s="8" t="s">
        <v>65</v>
      </c>
      <c r="B92" s="8"/>
      <c r="C92" s="8"/>
      <c r="D92" s="8"/>
      <c r="E92" s="8"/>
      <c r="F92" s="9">
        <f>SUM(F87:F91)</f>
        <v>0</v>
      </c>
      <c r="H92" s="66"/>
      <c r="I92" s="67"/>
      <c r="J92" s="67"/>
      <c r="K92" s="67"/>
      <c r="L92" s="67"/>
      <c r="M92" s="68"/>
    </row>
    <row r="93" spans="1:13" ht="15.75" customHeight="1" thickTop="1" thickBot="1" x14ac:dyDescent="0.25">
      <c r="A93" s="2"/>
      <c r="B93" s="2"/>
      <c r="C93" s="2"/>
      <c r="D93" s="2"/>
      <c r="E93" s="2"/>
      <c r="F93" s="10"/>
    </row>
    <row r="94" spans="1:13" ht="15" customHeight="1" thickBot="1" x14ac:dyDescent="0.25">
      <c r="A94" s="7" t="s">
        <v>62</v>
      </c>
      <c r="B94" s="7"/>
      <c r="C94" s="7"/>
      <c r="D94" s="7"/>
      <c r="E94" s="7"/>
      <c r="F94" s="13" t="s">
        <v>42</v>
      </c>
      <c r="H94" s="57" t="s">
        <v>76</v>
      </c>
      <c r="I94" s="58"/>
      <c r="J94" s="58"/>
      <c r="K94" s="58"/>
      <c r="L94" s="58"/>
      <c r="M94" s="59"/>
    </row>
    <row r="95" spans="1:13" ht="15" customHeight="1" x14ac:dyDescent="0.2">
      <c r="A95" s="78" t="s">
        <v>60</v>
      </c>
      <c r="B95" s="78"/>
      <c r="C95" s="78"/>
      <c r="D95" s="78"/>
      <c r="E95" s="30"/>
      <c r="F95" s="1">
        <v>0</v>
      </c>
      <c r="H95" s="60"/>
      <c r="I95" s="61"/>
      <c r="J95" s="61"/>
      <c r="K95" s="61"/>
      <c r="L95" s="61"/>
      <c r="M95" s="62"/>
    </row>
    <row r="96" spans="1:13" ht="15" customHeight="1" x14ac:dyDescent="0.2">
      <c r="A96" s="53" t="s">
        <v>60</v>
      </c>
      <c r="B96" s="53"/>
      <c r="C96" s="53"/>
      <c r="D96" s="53"/>
      <c r="E96" s="30"/>
      <c r="F96" s="1">
        <v>0</v>
      </c>
      <c r="H96" s="63"/>
      <c r="I96" s="64"/>
      <c r="J96" s="64"/>
      <c r="K96" s="64"/>
      <c r="L96" s="64"/>
      <c r="M96" s="65"/>
    </row>
    <row r="97" spans="1:13" ht="15" customHeight="1" x14ac:dyDescent="0.2">
      <c r="A97" s="53" t="s">
        <v>60</v>
      </c>
      <c r="B97" s="53"/>
      <c r="C97" s="53"/>
      <c r="D97" s="53"/>
      <c r="E97" s="30"/>
      <c r="F97" s="1">
        <v>0</v>
      </c>
      <c r="H97" s="63"/>
      <c r="I97" s="64"/>
      <c r="J97" s="64"/>
      <c r="K97" s="64"/>
      <c r="L97" s="64"/>
      <c r="M97" s="65"/>
    </row>
    <row r="98" spans="1:13" ht="15" customHeight="1" x14ac:dyDescent="0.2">
      <c r="A98" s="53" t="s">
        <v>60</v>
      </c>
      <c r="B98" s="53"/>
      <c r="C98" s="53"/>
      <c r="D98" s="53"/>
      <c r="E98" s="30"/>
      <c r="F98" s="1">
        <v>0</v>
      </c>
      <c r="H98" s="63"/>
      <c r="I98" s="64"/>
      <c r="J98" s="64"/>
      <c r="K98" s="64"/>
      <c r="L98" s="64"/>
      <c r="M98" s="65"/>
    </row>
    <row r="99" spans="1:13" ht="15" customHeight="1" x14ac:dyDescent="0.2">
      <c r="A99" s="53" t="s">
        <v>60</v>
      </c>
      <c r="B99" s="53"/>
      <c r="C99" s="53"/>
      <c r="D99" s="53"/>
      <c r="E99" s="30"/>
      <c r="F99" s="1">
        <v>0</v>
      </c>
      <c r="H99" s="63"/>
      <c r="I99" s="64"/>
      <c r="J99" s="64"/>
      <c r="K99" s="64"/>
      <c r="L99" s="64"/>
      <c r="M99" s="65"/>
    </row>
    <row r="100" spans="1:13" ht="15.75" customHeight="1" thickBot="1" x14ac:dyDescent="0.25">
      <c r="A100" s="8" t="s">
        <v>63</v>
      </c>
      <c r="B100" s="8"/>
      <c r="C100" s="8"/>
      <c r="D100" s="8"/>
      <c r="E100" s="8"/>
      <c r="F100" s="9">
        <f>SUM(F95:F99)</f>
        <v>0</v>
      </c>
      <c r="H100" s="66"/>
      <c r="I100" s="67"/>
      <c r="J100" s="67"/>
      <c r="K100" s="67"/>
      <c r="L100" s="67"/>
      <c r="M100" s="68"/>
    </row>
    <row r="101" spans="1:13" ht="15.75" customHeight="1" thickTop="1" thickBot="1" x14ac:dyDescent="0.25">
      <c r="A101" s="2"/>
      <c r="B101" s="2"/>
      <c r="C101" s="2"/>
      <c r="D101" s="2"/>
      <c r="E101" s="2"/>
      <c r="F101" s="10"/>
    </row>
    <row r="102" spans="1:13" ht="15.75" customHeight="1" thickBot="1" x14ac:dyDescent="0.25">
      <c r="A102" s="8" t="s">
        <v>61</v>
      </c>
      <c r="B102" s="8"/>
      <c r="C102" s="8"/>
      <c r="D102" s="8"/>
      <c r="E102" s="8"/>
      <c r="F102" s="9">
        <f>F92+F100</f>
        <v>0</v>
      </c>
      <c r="H102" s="69" t="s">
        <v>77</v>
      </c>
      <c r="I102" s="70"/>
      <c r="J102" s="70"/>
      <c r="K102" s="70"/>
      <c r="L102" s="70"/>
      <c r="M102" s="71"/>
    </row>
    <row r="103" spans="1:13" ht="15.75" customHeight="1" thickTop="1" x14ac:dyDescent="0.2">
      <c r="A103" s="2"/>
      <c r="B103" s="2"/>
      <c r="C103" s="2"/>
      <c r="D103" s="2"/>
      <c r="E103" s="2"/>
      <c r="F103" s="10"/>
      <c r="H103" s="72"/>
      <c r="I103" s="73"/>
      <c r="J103" s="73"/>
      <c r="K103" s="73"/>
      <c r="L103" s="73"/>
      <c r="M103" s="74"/>
    </row>
    <row r="104" spans="1:13" ht="15.75" customHeight="1" thickBot="1" x14ac:dyDescent="0.25">
      <c r="A104" s="8" t="s">
        <v>43</v>
      </c>
      <c r="B104" s="8"/>
      <c r="C104" s="8"/>
      <c r="D104" s="8"/>
      <c r="E104" s="8"/>
      <c r="F104" s="9">
        <f>F84-F102</f>
        <v>0</v>
      </c>
      <c r="H104" s="75"/>
      <c r="I104" s="76"/>
      <c r="J104" s="76"/>
      <c r="K104" s="76"/>
      <c r="L104" s="76"/>
      <c r="M104" s="77"/>
    </row>
    <row r="105" spans="1:13" ht="15.75" customHeight="1" thickTop="1" x14ac:dyDescent="0.2">
      <c r="A105" s="2"/>
      <c r="B105" s="2"/>
      <c r="C105" s="2"/>
      <c r="D105" s="2"/>
      <c r="E105" s="10"/>
      <c r="H105" s="60"/>
      <c r="I105" s="61"/>
      <c r="J105" s="61"/>
      <c r="K105" s="61"/>
      <c r="L105" s="61"/>
      <c r="M105" s="62"/>
    </row>
    <row r="106" spans="1:13" ht="15.75" customHeight="1" x14ac:dyDescent="0.2">
      <c r="A106" s="2"/>
      <c r="B106" s="2"/>
      <c r="C106" s="2"/>
      <c r="D106" s="2"/>
      <c r="E106" s="10"/>
      <c r="H106" s="63"/>
      <c r="I106" s="64"/>
      <c r="J106" s="64"/>
      <c r="K106" s="64"/>
      <c r="L106" s="64"/>
      <c r="M106" s="65"/>
    </row>
    <row r="107" spans="1:13" ht="15" customHeight="1" x14ac:dyDescent="0.2">
      <c r="A107" s="2" t="s">
        <v>10</v>
      </c>
      <c r="B107" s="2"/>
      <c r="C107" s="2"/>
      <c r="D107" s="2"/>
      <c r="E107" s="2"/>
      <c r="H107" s="63"/>
      <c r="I107" s="64"/>
      <c r="J107" s="64"/>
      <c r="K107" s="64"/>
      <c r="L107" s="64"/>
      <c r="M107" s="65"/>
    </row>
    <row r="108" spans="1:13" ht="15" customHeight="1" x14ac:dyDescent="0.2">
      <c r="A108" s="4" t="s">
        <v>45</v>
      </c>
      <c r="H108" s="63"/>
      <c r="I108" s="64"/>
      <c r="J108" s="64"/>
      <c r="K108" s="64"/>
      <c r="L108" s="64"/>
      <c r="M108" s="65"/>
    </row>
    <row r="109" spans="1:13" ht="15" customHeight="1" x14ac:dyDescent="0.2">
      <c r="A109" s="4" t="s">
        <v>12</v>
      </c>
      <c r="H109" s="63"/>
      <c r="I109" s="64"/>
      <c r="J109" s="64"/>
      <c r="K109" s="64"/>
      <c r="L109" s="64"/>
      <c r="M109" s="65"/>
    </row>
    <row r="110" spans="1:13" ht="15" customHeight="1" x14ac:dyDescent="0.2">
      <c r="A110" s="4" t="s">
        <v>9</v>
      </c>
      <c r="H110" s="63"/>
      <c r="I110" s="64"/>
      <c r="J110" s="64"/>
      <c r="K110" s="64"/>
      <c r="L110" s="64"/>
      <c r="M110" s="65"/>
    </row>
    <row r="111" spans="1:13" ht="15" customHeight="1" thickBot="1" x14ac:dyDescent="0.25">
      <c r="A111" s="4" t="s">
        <v>11</v>
      </c>
      <c r="H111" s="66"/>
      <c r="I111" s="67"/>
      <c r="J111" s="67"/>
      <c r="K111" s="67"/>
      <c r="L111" s="67"/>
      <c r="M111" s="68"/>
    </row>
  </sheetData>
  <sheetProtection algorithmName="SHA-512" hashValue="WhTFre4APp8g6UgZMjiwk8RENN5LjaXkgrSiJ9C2BelkafTIhy2eY1OJKbI/0WSkVvOx/2tcI4pHL3Si8tiwAw==" saltValue="gdQSgw7BSWpLMfHac8daOA==" spinCount="100000" sheet="1" selectLockedCells="1"/>
  <mergeCells count="61">
    <mergeCell ref="H102:M104"/>
    <mergeCell ref="H105:M111"/>
    <mergeCell ref="A88:D88"/>
    <mergeCell ref="A89:D89"/>
    <mergeCell ref="A90:D90"/>
    <mergeCell ref="A99:D99"/>
    <mergeCell ref="A91:D91"/>
    <mergeCell ref="A95:D95"/>
    <mergeCell ref="A96:D96"/>
    <mergeCell ref="A97:D97"/>
    <mergeCell ref="A98:D98"/>
    <mergeCell ref="A60:D60"/>
    <mergeCell ref="A61:D61"/>
    <mergeCell ref="A62:D62"/>
    <mergeCell ref="A63:D63"/>
    <mergeCell ref="A64:D64"/>
    <mergeCell ref="A79:D79"/>
    <mergeCell ref="A80:D80"/>
    <mergeCell ref="A81:D81"/>
    <mergeCell ref="A87:D87"/>
    <mergeCell ref="A68:D68"/>
    <mergeCell ref="A69:D69"/>
    <mergeCell ref="A70:D70"/>
    <mergeCell ref="A71:D71"/>
    <mergeCell ref="A52:D52"/>
    <mergeCell ref="A53:D53"/>
    <mergeCell ref="A54:D54"/>
    <mergeCell ref="A55:D55"/>
    <mergeCell ref="A56:D56"/>
    <mergeCell ref="A5:M5"/>
    <mergeCell ref="A6:M6"/>
    <mergeCell ref="A44:C44"/>
    <mergeCell ref="H94:M94"/>
    <mergeCell ref="H95:M100"/>
    <mergeCell ref="H39:M39"/>
    <mergeCell ref="H40:M46"/>
    <mergeCell ref="H60:M65"/>
    <mergeCell ref="H67:M67"/>
    <mergeCell ref="H68:M82"/>
    <mergeCell ref="H86:M86"/>
    <mergeCell ref="H87:M92"/>
    <mergeCell ref="H48:M48"/>
    <mergeCell ref="H49:M57"/>
    <mergeCell ref="H59:M59"/>
    <mergeCell ref="A78:D78"/>
    <mergeCell ref="C11:I11"/>
    <mergeCell ref="C9:I9"/>
    <mergeCell ref="A77:D77"/>
    <mergeCell ref="A45:C45"/>
    <mergeCell ref="A41:C41"/>
    <mergeCell ref="A40:C40"/>
    <mergeCell ref="A42:C42"/>
    <mergeCell ref="A43:C43"/>
    <mergeCell ref="A72:D72"/>
    <mergeCell ref="A73:D73"/>
    <mergeCell ref="A74:D74"/>
    <mergeCell ref="A75:D75"/>
    <mergeCell ref="A76:D76"/>
    <mergeCell ref="A49:D49"/>
    <mergeCell ref="A50:D50"/>
    <mergeCell ref="A51:D51"/>
  </mergeCells>
  <conditionalFormatting sqref="A15:A19 A22:A23 A30:A32">
    <cfRule type="expression" dxfId="176" priority="98">
      <formula>AND(I15-#REF!&gt;500,#REF!=0)</formula>
    </cfRule>
    <cfRule type="expression" dxfId="175" priority="99">
      <formula>AND(I15-#REF!&gt;500,(I15-#REF!)/#REF!&gt;10%)</formula>
    </cfRule>
    <cfRule type="expression" dxfId="174" priority="100">
      <formula>AND(I15-#REF!&lt;-500,(I15-#REF!)/#REF!&lt;-10%)</formula>
    </cfRule>
  </conditionalFormatting>
  <conditionalFormatting sqref="A40:A45">
    <cfRule type="expression" dxfId="173" priority="1">
      <formula>AND(F40-G40&gt;5000,G40=0)</formula>
    </cfRule>
    <cfRule type="expression" dxfId="172" priority="2">
      <formula>AND(F40-G40&gt;5000,(F40-G40)/G40&gt;10%)</formula>
    </cfRule>
    <cfRule type="expression" dxfId="171" priority="3">
      <formula>AND(F40-G40&lt;-5000,(F40-G40)/G40&lt;-10%)</formula>
    </cfRule>
  </conditionalFormatting>
  <conditionalFormatting sqref="B15">
    <cfRule type="expression" dxfId="170" priority="101">
      <formula>AND(#REF!-#REF!&gt;500,#REF!=0)</formula>
    </cfRule>
    <cfRule type="expression" dxfId="169" priority="102">
      <formula>AND(#REF!-#REF!&gt;500,(#REF!-#REF!)/#REF!&gt;10%)</formula>
    </cfRule>
    <cfRule type="expression" dxfId="168" priority="103">
      <formula>AND(#REF!-#REF!&lt;-500,(#REF!-#REF!)/#REF!&lt;-10%)</formula>
    </cfRule>
  </conditionalFormatting>
  <conditionalFormatting sqref="D15">
    <cfRule type="expression" dxfId="167" priority="22">
      <formula>AND(#REF!-#REF!&gt;500,#REF!=0)</formula>
    </cfRule>
    <cfRule type="expression" dxfId="166" priority="23">
      <formula>AND(#REF!-#REF!&gt;500,(#REF!-#REF!)/#REF!&gt;10%)</formula>
    </cfRule>
    <cfRule type="expression" dxfId="165" priority="24">
      <formula>AND(#REF!-#REF!&lt;-500,(#REF!-#REF!)/#REF!&lt;-10%)</formula>
    </cfRule>
  </conditionalFormatting>
  <conditionalFormatting sqref="D40:E45 E60:E64">
    <cfRule type="expression" dxfId="164" priority="104">
      <formula>AND(#REF!-#REF!&gt;500,#REF!=0)</formula>
    </cfRule>
    <cfRule type="expression" dxfId="163" priority="105">
      <formula>AND(#REF!-#REF!&gt;500,(#REF!-#REF!)/#REF!&gt;10%)</formula>
    </cfRule>
    <cfRule type="expression" dxfId="162" priority="106">
      <formula>AND(#REF!-#REF!&lt;-500,(#REF!-#REF!)/#REF!&lt;-10%)</formula>
    </cfRule>
  </conditionalFormatting>
  <conditionalFormatting sqref="F15">
    <cfRule type="expression" dxfId="161" priority="19">
      <formula>AND(#REF!-#REF!&gt;500,#REF!=0)</formula>
    </cfRule>
    <cfRule type="expression" dxfId="160" priority="20">
      <formula>AND(#REF!-#REF!&gt;500,(#REF!-#REF!)/#REF!&gt;10%)</formula>
    </cfRule>
    <cfRule type="expression" dxfId="159" priority="21">
      <formula>AND(#REF!-#REF!&lt;-500,(#REF!-#REF!)/#REF!&lt;-10%)</formula>
    </cfRule>
  </conditionalFormatting>
  <conditionalFormatting sqref="H15">
    <cfRule type="expression" dxfId="158" priority="16">
      <formula>AND(#REF!-#REF!&gt;500,#REF!=0)</formula>
    </cfRule>
    <cfRule type="expression" dxfId="157" priority="17">
      <formula>AND(#REF!-#REF!&gt;500,(#REF!-#REF!)/#REF!&gt;10%)</formula>
    </cfRule>
    <cfRule type="expression" dxfId="156" priority="18">
      <formula>AND(#REF!-#REF!&lt;-500,(#REF!-#REF!)/#REF!&lt;-10%)</formula>
    </cfRule>
  </conditionalFormatting>
  <conditionalFormatting sqref="J15">
    <cfRule type="expression" dxfId="155" priority="13">
      <formula>AND(#REF!-#REF!&gt;500,#REF!=0)</formula>
    </cfRule>
    <cfRule type="expression" dxfId="154" priority="14">
      <formula>AND(#REF!-#REF!&gt;500,(#REF!-#REF!)/#REF!&gt;10%)</formula>
    </cfRule>
    <cfRule type="expression" dxfId="153" priority="15">
      <formula>AND(#REF!-#REF!&lt;-500,(#REF!-#REF!)/#REF!&lt;-10%)</formula>
    </cfRule>
  </conditionalFormatting>
  <conditionalFormatting sqref="L15">
    <cfRule type="expression" dxfId="152" priority="10">
      <formula>AND(#REF!-#REF!&gt;500,#REF!=0)</formula>
    </cfRule>
    <cfRule type="expression" dxfId="151" priority="11">
      <formula>AND(#REF!-#REF!&gt;500,(#REF!-#REF!)/#REF!&gt;10%)</formula>
    </cfRule>
    <cfRule type="expression" dxfId="150" priority="12">
      <formula>AND(#REF!-#REF!&lt;-500,(#REF!-#REF!)/#REF!&lt;-10%)</formula>
    </cfRule>
  </conditionalFormatting>
  <dataValidations count="1">
    <dataValidation type="list" allowBlank="1" showInputMessage="1" showErrorMessage="1" sqref="B9" xr:uid="{711011A8-3476-43EF-BDC6-9B910946D263}">
      <formula1>$B$10:$E$10</formula1>
    </dataValidation>
  </dataValidations>
  <pageMargins left="0.7" right="0.7" top="0.75" bottom="0.75" header="0.3" footer="0.3"/>
  <pageSetup paperSize="9" orientation="portrait" r:id="rId1"/>
  <ignoredErrors>
    <ignoredError sqref="F40:F41 B40:C40 A41:C43 A40 F42:F4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1BB69-E5BE-4FA2-A8D2-1BB6189A3C9F}">
  <sheetPr codeName="Blad4"/>
  <dimension ref="A5:M111"/>
  <sheetViews>
    <sheetView showGridLines="0" topLeftCell="A31" zoomScaleNormal="100" workbookViewId="0">
      <selection activeCell="F53" sqref="F53"/>
    </sheetView>
  </sheetViews>
  <sheetFormatPr defaultColWidth="9.140625" defaultRowHeight="12.75" x14ac:dyDescent="0.2"/>
  <cols>
    <col min="1" max="1" width="101.7109375" style="4" customWidth="1"/>
    <col min="2" max="7" width="13.7109375" style="4" customWidth="1"/>
    <col min="8" max="13" width="13.28515625" style="4" customWidth="1"/>
    <col min="14" max="16384" width="9.140625" style="4"/>
  </cols>
  <sheetData>
    <row r="5" spans="1:13" ht="15.75" x14ac:dyDescent="0.25">
      <c r="A5" s="55" t="s">
        <v>46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ht="25.5" customHeight="1" x14ac:dyDescent="0.2">
      <c r="A6" s="56" t="s">
        <v>48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8" spans="1:13" ht="15.75" x14ac:dyDescent="0.2">
      <c r="A8" s="6"/>
      <c r="B8" s="6"/>
      <c r="C8" s="6"/>
      <c r="D8" s="6"/>
      <c r="E8" s="6"/>
      <c r="F8" s="6"/>
      <c r="G8" s="6"/>
    </row>
    <row r="9" spans="1:13" ht="15.75" customHeight="1" x14ac:dyDescent="0.2">
      <c r="A9" s="12" t="s">
        <v>13</v>
      </c>
      <c r="B9" s="51">
        <f>'Activiteitenbegroting 1e jaar'!B9</f>
        <v>1</v>
      </c>
      <c r="C9" s="52" t="str">
        <f>IF(B9=1,"Vul alleen de Activiteitenbegroting 1e jaar in!",IF(B9=2,"Vul de Activiteitenbegroting van het 1e en 2e jaar in!",IF(B9=3,"Vul de Activiteitenbegroting van het 1e, 2e en 3e jaar in!",IF(B9=4,"Vul de Activiteitenbegroting van het 1e, 2e, 3e en 4e jaar in!",""))))</f>
        <v>Vul alleen de Activiteitenbegroting 1e jaar in!</v>
      </c>
      <c r="D9" s="52"/>
      <c r="E9" s="52"/>
      <c r="F9" s="52"/>
      <c r="G9" s="52"/>
      <c r="H9" s="52"/>
      <c r="I9" s="52"/>
    </row>
    <row r="10" spans="1:13" ht="15.75" x14ac:dyDescent="0.2">
      <c r="B10" s="6"/>
      <c r="C10" s="6"/>
      <c r="D10" s="6"/>
      <c r="E10" s="6"/>
    </row>
    <row r="11" spans="1:13" ht="15.75" x14ac:dyDescent="0.2">
      <c r="A11" s="12" t="s">
        <v>56</v>
      </c>
      <c r="B11" s="25" t="str">
        <f>IF(B9&gt;1,'Activiteitenbegroting 1e jaar'!B11+1,"")</f>
        <v/>
      </c>
      <c r="C11" s="6"/>
      <c r="D11" s="6"/>
      <c r="E11" s="6"/>
      <c r="F11" s="25"/>
      <c r="G11" s="25"/>
      <c r="H11" s="22"/>
    </row>
    <row r="12" spans="1:13" x14ac:dyDescent="0.2">
      <c r="A12" s="2"/>
      <c r="B12" s="41"/>
      <c r="C12" s="2"/>
      <c r="D12" s="2"/>
      <c r="E12" s="2"/>
    </row>
    <row r="13" spans="1:13" ht="78.75" x14ac:dyDescent="0.2">
      <c r="A13" s="24" t="s">
        <v>69</v>
      </c>
      <c r="B13" s="42" t="s">
        <v>18</v>
      </c>
      <c r="C13" s="33" t="s">
        <v>28</v>
      </c>
      <c r="D13" s="42" t="s">
        <v>18</v>
      </c>
      <c r="E13" s="33" t="s">
        <v>29</v>
      </c>
      <c r="F13" s="42" t="s">
        <v>18</v>
      </c>
      <c r="G13" s="33" t="s">
        <v>30</v>
      </c>
      <c r="H13" s="42" t="s">
        <v>18</v>
      </c>
      <c r="I13" s="33" t="s">
        <v>53</v>
      </c>
      <c r="J13" s="42" t="s">
        <v>18</v>
      </c>
      <c r="K13" s="33" t="s">
        <v>54</v>
      </c>
      <c r="L13" s="42" t="s">
        <v>18</v>
      </c>
      <c r="M13" s="33" t="s">
        <v>67</v>
      </c>
    </row>
    <row r="14" spans="1:13" ht="18" x14ac:dyDescent="0.2">
      <c r="A14" s="15" t="s">
        <v>19</v>
      </c>
      <c r="B14" s="43"/>
      <c r="C14" s="44"/>
      <c r="D14" s="43"/>
      <c r="E14" s="44"/>
      <c r="F14" s="43"/>
      <c r="G14" s="44"/>
      <c r="H14" s="43"/>
      <c r="I14" s="44"/>
      <c r="J14" s="43"/>
      <c r="K14" s="44"/>
      <c r="L14" s="43"/>
      <c r="M14" s="44"/>
    </row>
    <row r="15" spans="1:13" x14ac:dyDescent="0.2">
      <c r="A15" s="16" t="s">
        <v>47</v>
      </c>
      <c r="B15" s="45"/>
      <c r="C15" s="50" t="s">
        <v>31</v>
      </c>
      <c r="D15" s="45"/>
      <c r="E15" s="50" t="s">
        <v>31</v>
      </c>
      <c r="F15" s="45"/>
      <c r="G15" s="50" t="s">
        <v>31</v>
      </c>
      <c r="H15" s="45"/>
      <c r="I15" s="50" t="s">
        <v>31</v>
      </c>
      <c r="J15" s="45"/>
      <c r="K15" s="50" t="s">
        <v>31</v>
      </c>
      <c r="L15" s="45"/>
      <c r="M15" s="50" t="s">
        <v>31</v>
      </c>
    </row>
    <row r="16" spans="1:13" x14ac:dyDescent="0.2">
      <c r="A16" s="46" t="s">
        <v>49</v>
      </c>
      <c r="B16" s="31"/>
      <c r="C16" s="47">
        <v>0</v>
      </c>
      <c r="D16" s="31"/>
      <c r="E16" s="47">
        <v>0</v>
      </c>
      <c r="F16" s="31"/>
      <c r="G16" s="47">
        <v>0</v>
      </c>
      <c r="H16" s="31"/>
      <c r="I16" s="47">
        <v>0</v>
      </c>
      <c r="J16" s="31"/>
      <c r="K16" s="47">
        <v>0</v>
      </c>
      <c r="L16" s="31"/>
      <c r="M16" s="47">
        <v>0</v>
      </c>
    </row>
    <row r="17" spans="1:13" x14ac:dyDescent="0.2">
      <c r="A17" s="16" t="s">
        <v>50</v>
      </c>
      <c r="B17" s="32" t="str">
        <f>IFERROR(C17/C$16,"")</f>
        <v/>
      </c>
      <c r="C17" s="47">
        <v>0</v>
      </c>
      <c r="D17" s="32" t="str">
        <f>IFERROR(E17/E$16,"")</f>
        <v/>
      </c>
      <c r="E17" s="47">
        <v>0</v>
      </c>
      <c r="F17" s="32" t="str">
        <f>IFERROR(G17/G$16,"")</f>
        <v/>
      </c>
      <c r="G17" s="47">
        <v>0</v>
      </c>
      <c r="H17" s="32" t="str">
        <f>IFERROR(I17/I$16,"")</f>
        <v/>
      </c>
      <c r="I17" s="47">
        <v>0</v>
      </c>
      <c r="J17" s="32" t="str">
        <f>IFERROR(K17/K$16,"")</f>
        <v/>
      </c>
      <c r="K17" s="47">
        <v>0</v>
      </c>
      <c r="L17" s="32" t="str">
        <f>IFERROR(M17/M$16,"")</f>
        <v/>
      </c>
      <c r="M17" s="47">
        <v>0</v>
      </c>
    </row>
    <row r="18" spans="1:13" x14ac:dyDescent="0.2">
      <c r="A18" s="16" t="s">
        <v>50</v>
      </c>
      <c r="B18" s="32" t="str">
        <f t="shared" ref="B18:D19" si="0">IFERROR(C18/C$16,"")</f>
        <v/>
      </c>
      <c r="C18" s="47">
        <v>0</v>
      </c>
      <c r="D18" s="32" t="str">
        <f t="shared" si="0"/>
        <v/>
      </c>
      <c r="E18" s="47">
        <v>0</v>
      </c>
      <c r="F18" s="32" t="str">
        <f t="shared" ref="F18:F19" si="1">IFERROR(G18/G$16,"")</f>
        <v/>
      </c>
      <c r="G18" s="47">
        <v>0</v>
      </c>
      <c r="H18" s="32" t="str">
        <f t="shared" ref="H18:H19" si="2">IFERROR(I18/I$16,"")</f>
        <v/>
      </c>
      <c r="I18" s="47">
        <v>0</v>
      </c>
      <c r="J18" s="32" t="str">
        <f t="shared" ref="J18:J19" si="3">IFERROR(K18/K$16,"")</f>
        <v/>
      </c>
      <c r="K18" s="47">
        <v>0</v>
      </c>
      <c r="L18" s="32" t="str">
        <f t="shared" ref="L18:L19" si="4">IFERROR(M18/M$16,"")</f>
        <v/>
      </c>
      <c r="M18" s="47">
        <v>0</v>
      </c>
    </row>
    <row r="19" spans="1:13" x14ac:dyDescent="0.2">
      <c r="A19" s="16" t="s">
        <v>50</v>
      </c>
      <c r="B19" s="32" t="str">
        <f t="shared" si="0"/>
        <v/>
      </c>
      <c r="C19" s="47">
        <v>0</v>
      </c>
      <c r="D19" s="32" t="str">
        <f t="shared" si="0"/>
        <v/>
      </c>
      <c r="E19" s="47">
        <v>0</v>
      </c>
      <c r="F19" s="32" t="str">
        <f t="shared" si="1"/>
        <v/>
      </c>
      <c r="G19" s="47">
        <v>0</v>
      </c>
      <c r="H19" s="32" t="str">
        <f t="shared" si="2"/>
        <v/>
      </c>
      <c r="I19" s="47">
        <v>0</v>
      </c>
      <c r="J19" s="32" t="str">
        <f t="shared" si="3"/>
        <v/>
      </c>
      <c r="K19" s="47">
        <v>0</v>
      </c>
      <c r="L19" s="32" t="str">
        <f t="shared" si="4"/>
        <v/>
      </c>
      <c r="M19" s="47">
        <v>0</v>
      </c>
    </row>
    <row r="20" spans="1:13" x14ac:dyDescent="0.2">
      <c r="A20" s="17" t="s">
        <v>25</v>
      </c>
      <c r="B20" s="31"/>
      <c r="C20" s="34">
        <f>SUM(C16:C19)</f>
        <v>0</v>
      </c>
      <c r="D20" s="31"/>
      <c r="E20" s="34">
        <f>SUM(E16:E19)</f>
        <v>0</v>
      </c>
      <c r="F20" s="31"/>
      <c r="G20" s="34">
        <f>SUM(G16:G19)</f>
        <v>0</v>
      </c>
      <c r="H20" s="31"/>
      <c r="I20" s="34">
        <f>SUM(I16:I19)</f>
        <v>0</v>
      </c>
      <c r="J20" s="31"/>
      <c r="K20" s="34">
        <f>SUM(K16:K19)</f>
        <v>0</v>
      </c>
      <c r="L20" s="31"/>
      <c r="M20" s="34">
        <f>SUM(M16:M19)</f>
        <v>0</v>
      </c>
    </row>
    <row r="21" spans="1:13" x14ac:dyDescent="0.2">
      <c r="A21" s="3"/>
      <c r="B21" s="31"/>
      <c r="C21" s="35"/>
      <c r="D21" s="31"/>
      <c r="E21" s="35"/>
      <c r="F21" s="31"/>
      <c r="G21" s="35"/>
      <c r="H21" s="31"/>
      <c r="I21" s="35"/>
      <c r="J21" s="31"/>
      <c r="K21" s="35"/>
      <c r="L21" s="31"/>
      <c r="M21" s="35"/>
    </row>
    <row r="22" spans="1:13" x14ac:dyDescent="0.2">
      <c r="A22" s="46" t="s">
        <v>21</v>
      </c>
      <c r="B22" s="32" t="str">
        <f>IFERROR(C22/C$20,"")</f>
        <v/>
      </c>
      <c r="C22" s="47">
        <v>0</v>
      </c>
      <c r="D22" s="32" t="str">
        <f>IFERROR(E22/E$20,"")</f>
        <v/>
      </c>
      <c r="E22" s="47">
        <v>0</v>
      </c>
      <c r="F22" s="32" t="str">
        <f>IFERROR(G22/G$20,"")</f>
        <v/>
      </c>
      <c r="G22" s="47">
        <v>0</v>
      </c>
      <c r="H22" s="32" t="str">
        <f>IFERROR(I22/I$20,"")</f>
        <v/>
      </c>
      <c r="I22" s="47">
        <v>0</v>
      </c>
      <c r="J22" s="32" t="str">
        <f>IFERROR(K22/K$20,"")</f>
        <v/>
      </c>
      <c r="K22" s="47">
        <v>0</v>
      </c>
      <c r="L22" s="32" t="str">
        <f>IFERROR(M22/M$20,"")</f>
        <v/>
      </c>
      <c r="M22" s="47">
        <v>0</v>
      </c>
    </row>
    <row r="23" spans="1:13" x14ac:dyDescent="0.2">
      <c r="A23" s="46" t="s">
        <v>22</v>
      </c>
      <c r="B23" s="32" t="str">
        <f>IFERROR(C23/C$20,"")</f>
        <v/>
      </c>
      <c r="C23" s="47">
        <v>0</v>
      </c>
      <c r="D23" s="32" t="str">
        <f>IFERROR(E23/E$20,"")</f>
        <v/>
      </c>
      <c r="E23" s="47">
        <v>0</v>
      </c>
      <c r="F23" s="32" t="str">
        <f>IFERROR(G23/G$20,"")</f>
        <v/>
      </c>
      <c r="G23" s="47">
        <v>0</v>
      </c>
      <c r="H23" s="32" t="str">
        <f>IFERROR(I23/I$20,"")</f>
        <v/>
      </c>
      <c r="I23" s="47">
        <v>0</v>
      </c>
      <c r="J23" s="32" t="str">
        <f>IFERROR(K23/K$20,"")</f>
        <v/>
      </c>
      <c r="K23" s="47">
        <v>0</v>
      </c>
      <c r="L23" s="32" t="str">
        <f>IFERROR(M23/M$20,"")</f>
        <v/>
      </c>
      <c r="M23" s="47">
        <v>0</v>
      </c>
    </row>
    <row r="24" spans="1:13" x14ac:dyDescent="0.2">
      <c r="A24" s="17" t="s">
        <v>26</v>
      </c>
      <c r="B24" s="31"/>
      <c r="C24" s="34">
        <f>SUM(C20:C23)</f>
        <v>0</v>
      </c>
      <c r="D24" s="31"/>
      <c r="E24" s="34">
        <f>SUM(E20:E23)</f>
        <v>0</v>
      </c>
      <c r="F24" s="31"/>
      <c r="G24" s="34">
        <f>SUM(G20:G23)</f>
        <v>0</v>
      </c>
      <c r="H24" s="31"/>
      <c r="I24" s="34">
        <f>SUM(I20:I23)</f>
        <v>0</v>
      </c>
      <c r="J24" s="31"/>
      <c r="K24" s="34">
        <f>SUM(K20:K23)</f>
        <v>0</v>
      </c>
      <c r="L24" s="31"/>
      <c r="M24" s="34">
        <f>SUM(M20:M23)</f>
        <v>0</v>
      </c>
    </row>
    <row r="25" spans="1:13" x14ac:dyDescent="0.2">
      <c r="A25" s="17"/>
      <c r="B25" s="31"/>
      <c r="C25" s="35"/>
      <c r="D25" s="31"/>
      <c r="E25" s="35"/>
      <c r="F25" s="31"/>
      <c r="G25" s="35"/>
      <c r="H25" s="31"/>
      <c r="I25" s="35"/>
      <c r="J25" s="31"/>
      <c r="K25" s="35"/>
      <c r="L25" s="31"/>
      <c r="M25" s="35"/>
    </row>
    <row r="26" spans="1:13" ht="38.25" x14ac:dyDescent="0.2">
      <c r="A26" s="17" t="s">
        <v>68</v>
      </c>
      <c r="B26" s="48">
        <v>0</v>
      </c>
      <c r="C26" s="36">
        <f>IFERROR(C24/B$26-C24,0)</f>
        <v>0</v>
      </c>
      <c r="D26" s="48">
        <v>0</v>
      </c>
      <c r="E26" s="36">
        <f>IFERROR(E24/D$26-E24,0)</f>
        <v>0</v>
      </c>
      <c r="F26" s="48">
        <v>0</v>
      </c>
      <c r="G26" s="36">
        <f>IFERROR(G24/F$26-G24,0)</f>
        <v>0</v>
      </c>
      <c r="H26" s="48">
        <v>0</v>
      </c>
      <c r="I26" s="36">
        <f>IFERROR(I24/H$26-I24,0)</f>
        <v>0</v>
      </c>
      <c r="J26" s="48">
        <v>0</v>
      </c>
      <c r="K26" s="36">
        <f>IFERROR(K24/J$26-K24,0)</f>
        <v>0</v>
      </c>
      <c r="L26" s="48">
        <v>0</v>
      </c>
      <c r="M26" s="36">
        <f>IFERROR(M24/L$26-M24,0)</f>
        <v>0</v>
      </c>
    </row>
    <row r="27" spans="1:13" x14ac:dyDescent="0.2">
      <c r="A27" s="3"/>
      <c r="B27" s="31"/>
      <c r="C27" s="35"/>
      <c r="D27" s="31"/>
      <c r="E27" s="35"/>
      <c r="F27" s="31"/>
      <c r="G27" s="35"/>
      <c r="H27" s="31"/>
      <c r="I27" s="35"/>
      <c r="J27" s="31"/>
      <c r="K27" s="35"/>
      <c r="L27" s="31"/>
      <c r="M27" s="35"/>
    </row>
    <row r="28" spans="1:13" ht="15.75" x14ac:dyDescent="0.2">
      <c r="A28" s="18" t="s">
        <v>20</v>
      </c>
      <c r="B28" s="31"/>
      <c r="C28" s="35"/>
      <c r="D28" s="31"/>
      <c r="E28" s="35"/>
      <c r="F28" s="31"/>
      <c r="G28" s="35"/>
      <c r="H28" s="31"/>
      <c r="I28" s="35"/>
      <c r="J28" s="31"/>
      <c r="K28" s="35"/>
      <c r="L28" s="31"/>
      <c r="M28" s="35"/>
    </row>
    <row r="29" spans="1:13" x14ac:dyDescent="0.2">
      <c r="A29" s="19" t="s">
        <v>23</v>
      </c>
      <c r="B29" s="32" t="str">
        <f>IFERROR(C29/(C$26+C$24),"")</f>
        <v/>
      </c>
      <c r="C29" s="47">
        <v>0</v>
      </c>
      <c r="D29" s="32" t="str">
        <f t="shared" ref="D29:F32" si="5">IFERROR(E29/(E$26+E$24),"")</f>
        <v/>
      </c>
      <c r="E29" s="47">
        <v>0</v>
      </c>
      <c r="F29" s="32" t="str">
        <f t="shared" si="5"/>
        <v/>
      </c>
      <c r="G29" s="47">
        <v>0</v>
      </c>
      <c r="H29" s="32" t="str">
        <f t="shared" ref="H29" si="6">IFERROR(I29/(I$26+I$24),"")</f>
        <v/>
      </c>
      <c r="I29" s="47">
        <v>0</v>
      </c>
      <c r="J29" s="32" t="str">
        <f t="shared" ref="J29" si="7">IFERROR(K29/(K$26+K$24),"")</f>
        <v/>
      </c>
      <c r="K29" s="47">
        <v>0</v>
      </c>
      <c r="L29" s="32" t="str">
        <f t="shared" ref="L29" si="8">IFERROR(M29/(M$26+M$24),"")</f>
        <v/>
      </c>
      <c r="M29" s="47">
        <v>0</v>
      </c>
    </row>
    <row r="30" spans="1:13" ht="25.5" x14ac:dyDescent="0.2">
      <c r="A30" s="20" t="s">
        <v>52</v>
      </c>
      <c r="B30" s="32" t="str">
        <f>IFERROR(C30/(C$26+C$24),"")</f>
        <v/>
      </c>
      <c r="C30" s="47">
        <v>0</v>
      </c>
      <c r="D30" s="32" t="str">
        <f t="shared" si="5"/>
        <v/>
      </c>
      <c r="E30" s="47">
        <v>0</v>
      </c>
      <c r="F30" s="32" t="str">
        <f t="shared" si="5"/>
        <v/>
      </c>
      <c r="G30" s="47">
        <v>0</v>
      </c>
      <c r="H30" s="32" t="str">
        <f t="shared" ref="H30" si="9">IFERROR(I30/(I$26+I$24),"")</f>
        <v/>
      </c>
      <c r="I30" s="47">
        <v>0</v>
      </c>
      <c r="J30" s="32" t="str">
        <f t="shared" ref="J30" si="10">IFERROR(K30/(K$26+K$24),"")</f>
        <v/>
      </c>
      <c r="K30" s="47">
        <v>0</v>
      </c>
      <c r="L30" s="32" t="str">
        <f t="shared" ref="L30" si="11">IFERROR(M30/(M$26+M$24),"")</f>
        <v/>
      </c>
      <c r="M30" s="47">
        <v>0</v>
      </c>
    </row>
    <row r="31" spans="1:13" ht="25.5" x14ac:dyDescent="0.2">
      <c r="A31" s="20" t="s">
        <v>52</v>
      </c>
      <c r="B31" s="32" t="str">
        <f>IFERROR(C31/(C$26+C$24),"")</f>
        <v/>
      </c>
      <c r="C31" s="47">
        <v>0</v>
      </c>
      <c r="D31" s="32" t="str">
        <f t="shared" si="5"/>
        <v/>
      </c>
      <c r="E31" s="47">
        <v>0</v>
      </c>
      <c r="F31" s="32" t="str">
        <f t="shared" si="5"/>
        <v/>
      </c>
      <c r="G31" s="47">
        <v>0</v>
      </c>
      <c r="H31" s="32" t="str">
        <f t="shared" ref="H31" si="12">IFERROR(I31/(I$26+I$24),"")</f>
        <v/>
      </c>
      <c r="I31" s="47">
        <v>0</v>
      </c>
      <c r="J31" s="32" t="str">
        <f t="shared" ref="J31" si="13">IFERROR(K31/(K$26+K$24),"")</f>
        <v/>
      </c>
      <c r="K31" s="47">
        <v>0</v>
      </c>
      <c r="L31" s="32" t="str">
        <f t="shared" ref="L31" si="14">IFERROR(M31/(M$26+M$24),"")</f>
        <v/>
      </c>
      <c r="M31" s="47">
        <v>0</v>
      </c>
    </row>
    <row r="32" spans="1:13" ht="25.5" x14ac:dyDescent="0.2">
      <c r="A32" s="20" t="s">
        <v>52</v>
      </c>
      <c r="B32" s="32" t="str">
        <f>IFERROR(C32/(C$26+C$24),"")</f>
        <v/>
      </c>
      <c r="C32" s="47">
        <v>0</v>
      </c>
      <c r="D32" s="32" t="str">
        <f t="shared" si="5"/>
        <v/>
      </c>
      <c r="E32" s="47">
        <v>0</v>
      </c>
      <c r="F32" s="32" t="str">
        <f t="shared" si="5"/>
        <v/>
      </c>
      <c r="G32" s="47">
        <v>0</v>
      </c>
      <c r="H32" s="32" t="str">
        <f t="shared" ref="H32" si="15">IFERROR(I32/(I$26+I$24),"")</f>
        <v/>
      </c>
      <c r="I32" s="47">
        <v>0</v>
      </c>
      <c r="J32" s="32" t="str">
        <f t="shared" ref="J32" si="16">IFERROR(K32/(K$26+K$24),"")</f>
        <v/>
      </c>
      <c r="K32" s="47">
        <v>0</v>
      </c>
      <c r="L32" s="32" t="str">
        <f t="shared" ref="L32" si="17">IFERROR(M32/(M$26+M$24),"")</f>
        <v/>
      </c>
      <c r="M32" s="47">
        <v>0</v>
      </c>
    </row>
    <row r="33" spans="1:13" x14ac:dyDescent="0.2">
      <c r="A33" s="17" t="s">
        <v>24</v>
      </c>
      <c r="B33" s="39"/>
      <c r="C33" s="34">
        <f>SUM(C29:C32)</f>
        <v>0</v>
      </c>
      <c r="D33" s="39"/>
      <c r="E33" s="34">
        <f>SUM(E29:E32)</f>
        <v>0</v>
      </c>
      <c r="F33" s="39"/>
      <c r="G33" s="34">
        <f>SUM(G29:G32)</f>
        <v>0</v>
      </c>
      <c r="H33" s="39"/>
      <c r="I33" s="34">
        <f>SUM(I29:I32)</f>
        <v>0</v>
      </c>
      <c r="J33" s="39"/>
      <c r="K33" s="34">
        <f>SUM(K29:K32)</f>
        <v>0</v>
      </c>
      <c r="L33" s="39"/>
      <c r="M33" s="34">
        <f>SUM(M29:M32)</f>
        <v>0</v>
      </c>
    </row>
    <row r="34" spans="1:13" x14ac:dyDescent="0.2">
      <c r="B34" s="31"/>
      <c r="C34" s="35"/>
      <c r="D34" s="31"/>
      <c r="E34" s="35"/>
      <c r="F34" s="31"/>
      <c r="G34" s="35"/>
      <c r="H34" s="31"/>
      <c r="I34" s="35"/>
      <c r="J34" s="31"/>
      <c r="K34" s="35"/>
      <c r="L34" s="31"/>
      <c r="M34" s="35"/>
    </row>
    <row r="35" spans="1:13" s="2" customFormat="1" ht="13.5" thickBot="1" x14ac:dyDescent="0.25">
      <c r="A35" s="8" t="s">
        <v>27</v>
      </c>
      <c r="B35" s="38"/>
      <c r="C35" s="37">
        <f>C24+C26+C33</f>
        <v>0</v>
      </c>
      <c r="D35" s="38"/>
      <c r="E35" s="37">
        <f>E24+E26+E33</f>
        <v>0</v>
      </c>
      <c r="F35" s="38"/>
      <c r="G35" s="37">
        <f>G24+G26+G33</f>
        <v>0</v>
      </c>
      <c r="H35" s="38"/>
      <c r="I35" s="37">
        <f>I24+I26+I33</f>
        <v>0</v>
      </c>
      <c r="J35" s="38"/>
      <c r="K35" s="37">
        <f>K24+K26+K33</f>
        <v>0</v>
      </c>
      <c r="L35" s="38"/>
      <c r="M35" s="37">
        <f>M24+M26+M33</f>
        <v>0</v>
      </c>
    </row>
    <row r="36" spans="1:13" ht="13.5" thickTop="1" x14ac:dyDescent="0.2"/>
    <row r="38" spans="1:13" ht="28.5" thickBot="1" x14ac:dyDescent="0.25">
      <c r="A38" s="14" t="s">
        <v>40</v>
      </c>
      <c r="F38" s="27" t="str">
        <f>B11</f>
        <v/>
      </c>
      <c r="G38" s="27" t="str">
        <f>IFERROR(B11-1,"")</f>
        <v/>
      </c>
    </row>
    <row r="39" spans="1:13" ht="15.75" customHeight="1" thickBot="1" x14ac:dyDescent="0.25">
      <c r="A39" s="7" t="s">
        <v>14</v>
      </c>
      <c r="B39" s="7"/>
      <c r="C39" s="7"/>
      <c r="D39" s="13" t="s">
        <v>15</v>
      </c>
      <c r="E39" s="13" t="s">
        <v>16</v>
      </c>
      <c r="F39" s="13" t="s">
        <v>41</v>
      </c>
      <c r="G39" s="13" t="s">
        <v>41</v>
      </c>
      <c r="H39" s="79" t="s">
        <v>66</v>
      </c>
      <c r="I39" s="80"/>
      <c r="J39" s="80"/>
      <c r="K39" s="80"/>
      <c r="L39" s="80"/>
      <c r="M39" s="81"/>
    </row>
    <row r="40" spans="1:13" ht="15" customHeight="1" x14ac:dyDescent="0.2">
      <c r="A40" s="54" t="str">
        <f>C13</f>
        <v>Functie 1; geef kort functie-benaming aan</v>
      </c>
      <c r="B40" s="54"/>
      <c r="C40" s="54"/>
      <c r="D40" s="49">
        <v>0</v>
      </c>
      <c r="E40" s="21">
        <f>C35</f>
        <v>0</v>
      </c>
      <c r="F40" s="11">
        <f>D40*E40</f>
        <v>0</v>
      </c>
      <c r="G40" s="11" t="str">
        <f>IF($B$9&gt;1,'Activiteitenbegroting 1e jaar'!F40,"")</f>
        <v/>
      </c>
      <c r="H40" s="82"/>
      <c r="I40" s="83"/>
      <c r="J40" s="83"/>
      <c r="K40" s="83"/>
      <c r="L40" s="83"/>
      <c r="M40" s="84"/>
    </row>
    <row r="41" spans="1:13" ht="15" customHeight="1" x14ac:dyDescent="0.2">
      <c r="A41" s="54" t="str">
        <f>E13</f>
        <v>Functie 2; geef kort functie-benaming aan</v>
      </c>
      <c r="B41" s="54"/>
      <c r="C41" s="54"/>
      <c r="D41" s="49">
        <v>0</v>
      </c>
      <c r="E41" s="21">
        <f>E35</f>
        <v>0</v>
      </c>
      <c r="F41" s="11">
        <f t="shared" ref="F41:F44" si="18">D41*E41</f>
        <v>0</v>
      </c>
      <c r="G41" s="11" t="str">
        <f>IF($B$9&gt;1,'Activiteitenbegroting 1e jaar'!F41,"")</f>
        <v/>
      </c>
      <c r="H41" s="85"/>
      <c r="I41" s="86"/>
      <c r="J41" s="86"/>
      <c r="K41" s="86"/>
      <c r="L41" s="86"/>
      <c r="M41" s="87"/>
    </row>
    <row r="42" spans="1:13" ht="15" customHeight="1" x14ac:dyDescent="0.2">
      <c r="A42" s="54" t="str">
        <f>G13</f>
        <v>Functie 3; geef kort functie-benaming aan</v>
      </c>
      <c r="B42" s="54"/>
      <c r="C42" s="54"/>
      <c r="D42" s="49">
        <v>0</v>
      </c>
      <c r="E42" s="21">
        <f>G35</f>
        <v>0</v>
      </c>
      <c r="F42" s="11">
        <f t="shared" si="18"/>
        <v>0</v>
      </c>
      <c r="G42" s="11" t="str">
        <f>IF($B$9&gt;1,'Activiteitenbegroting 1e jaar'!F42,"")</f>
        <v/>
      </c>
      <c r="H42" s="85"/>
      <c r="I42" s="86"/>
      <c r="J42" s="86"/>
      <c r="K42" s="86"/>
      <c r="L42" s="86"/>
      <c r="M42" s="87"/>
    </row>
    <row r="43" spans="1:13" ht="15" customHeight="1" x14ac:dyDescent="0.2">
      <c r="A43" s="54" t="str">
        <f>I13</f>
        <v>Functie 4; geef kort functie-benaming aan</v>
      </c>
      <c r="B43" s="54"/>
      <c r="C43" s="54"/>
      <c r="D43" s="49">
        <v>0</v>
      </c>
      <c r="E43" s="21">
        <f>I35</f>
        <v>0</v>
      </c>
      <c r="F43" s="11">
        <f t="shared" si="18"/>
        <v>0</v>
      </c>
      <c r="G43" s="11" t="str">
        <f>IF($B$9&gt;1,'Activiteitenbegroting 1e jaar'!F43,"")</f>
        <v/>
      </c>
      <c r="H43" s="85"/>
      <c r="I43" s="86"/>
      <c r="J43" s="86"/>
      <c r="K43" s="86"/>
      <c r="L43" s="86"/>
      <c r="M43" s="87"/>
    </row>
    <row r="44" spans="1:13" ht="15" customHeight="1" x14ac:dyDescent="0.2">
      <c r="A44" s="54" t="str">
        <f>K13</f>
        <v>Functie 5; geef kort functie-benaming aan</v>
      </c>
      <c r="B44" s="54"/>
      <c r="C44" s="54"/>
      <c r="D44" s="49">
        <v>0</v>
      </c>
      <c r="E44" s="21">
        <f>K35</f>
        <v>0</v>
      </c>
      <c r="F44" s="11">
        <f t="shared" si="18"/>
        <v>0</v>
      </c>
      <c r="G44" s="11" t="str">
        <f>IF($B$9&gt;1,'Activiteitenbegroting 1e jaar'!F44,"")</f>
        <v/>
      </c>
      <c r="H44" s="85"/>
      <c r="I44" s="86"/>
      <c r="J44" s="86"/>
      <c r="K44" s="86"/>
      <c r="L44" s="86"/>
      <c r="M44" s="87"/>
    </row>
    <row r="45" spans="1:13" ht="15" customHeight="1" x14ac:dyDescent="0.2">
      <c r="A45" s="54" t="str">
        <f>M13</f>
        <v>Functie 6; geef kort functie-benaming aan</v>
      </c>
      <c r="B45" s="54"/>
      <c r="C45" s="54"/>
      <c r="D45" s="49">
        <v>0</v>
      </c>
      <c r="E45" s="21">
        <f>M35</f>
        <v>0</v>
      </c>
      <c r="F45" s="11">
        <f>D45*E45</f>
        <v>0</v>
      </c>
      <c r="G45" s="11" t="str">
        <f>IF($B$9&gt;1,'Activiteitenbegroting 1e jaar'!F45,"")</f>
        <v/>
      </c>
      <c r="H45" s="85"/>
      <c r="I45" s="86"/>
      <c r="J45" s="86"/>
      <c r="K45" s="86"/>
      <c r="L45" s="86"/>
      <c r="M45" s="87"/>
    </row>
    <row r="46" spans="1:13" ht="15.75" customHeight="1" thickBot="1" x14ac:dyDescent="0.25">
      <c r="A46" s="8" t="s">
        <v>17</v>
      </c>
      <c r="B46" s="8"/>
      <c r="C46" s="8"/>
      <c r="D46" s="40">
        <f>SUM(D40:D45)</f>
        <v>0</v>
      </c>
      <c r="E46" s="8"/>
      <c r="F46" s="9">
        <f>SUM(F40:F45)</f>
        <v>0</v>
      </c>
      <c r="G46" s="9">
        <f>SUM(G40:G45)</f>
        <v>0</v>
      </c>
      <c r="H46" s="88"/>
      <c r="I46" s="89"/>
      <c r="J46" s="89"/>
      <c r="K46" s="89"/>
      <c r="L46" s="89"/>
      <c r="M46" s="90"/>
    </row>
    <row r="47" spans="1:13" ht="14.25" thickTop="1" thickBot="1" x14ac:dyDescent="0.25">
      <c r="A47" s="2"/>
      <c r="B47" s="2"/>
      <c r="C47" s="2"/>
      <c r="D47" s="2"/>
      <c r="E47" s="2"/>
      <c r="F47" s="10"/>
      <c r="G47" s="10"/>
    </row>
    <row r="48" spans="1:13" ht="13.5" thickBot="1" x14ac:dyDescent="0.25">
      <c r="A48" s="7" t="s">
        <v>32</v>
      </c>
      <c r="B48" s="7"/>
      <c r="C48" s="7"/>
      <c r="D48" s="7"/>
      <c r="E48" s="7"/>
      <c r="F48" s="13" t="s">
        <v>41</v>
      </c>
      <c r="G48" s="13" t="s">
        <v>41</v>
      </c>
      <c r="H48" s="57" t="s">
        <v>66</v>
      </c>
      <c r="I48" s="58"/>
      <c r="J48" s="58"/>
      <c r="K48" s="58"/>
      <c r="L48" s="58"/>
      <c r="M48" s="59"/>
    </row>
    <row r="49" spans="1:13" ht="15" customHeight="1" x14ac:dyDescent="0.2">
      <c r="A49" s="54" t="s">
        <v>0</v>
      </c>
      <c r="B49" s="54"/>
      <c r="C49" s="54"/>
      <c r="D49" s="54"/>
      <c r="F49" s="1">
        <v>0</v>
      </c>
      <c r="G49" s="11" t="str">
        <f>IF($B$9&gt;1,'Activiteitenbegroting 1e jaar'!F49,"")</f>
        <v/>
      </c>
      <c r="H49" s="60"/>
      <c r="I49" s="61"/>
      <c r="J49" s="61"/>
      <c r="K49" s="61"/>
      <c r="L49" s="61"/>
      <c r="M49" s="62"/>
    </row>
    <row r="50" spans="1:13" ht="15" customHeight="1" x14ac:dyDescent="0.2">
      <c r="A50" s="54" t="s">
        <v>1</v>
      </c>
      <c r="B50" s="54"/>
      <c r="C50" s="54"/>
      <c r="D50" s="54"/>
      <c r="F50" s="1">
        <v>0</v>
      </c>
      <c r="G50" s="11" t="str">
        <f>IF($B$9&gt;1,'Activiteitenbegroting 1e jaar'!F50,"")</f>
        <v/>
      </c>
      <c r="H50" s="63"/>
      <c r="I50" s="64"/>
      <c r="J50" s="64"/>
      <c r="K50" s="64"/>
      <c r="L50" s="64"/>
      <c r="M50" s="65"/>
    </row>
    <row r="51" spans="1:13" ht="15" customHeight="1" x14ac:dyDescent="0.2">
      <c r="A51" s="54" t="s">
        <v>33</v>
      </c>
      <c r="B51" s="54"/>
      <c r="C51" s="54"/>
      <c r="D51" s="54"/>
      <c r="F51" s="1">
        <v>0</v>
      </c>
      <c r="G51" s="11" t="str">
        <f>IF($B$9&gt;1,'Activiteitenbegroting 1e jaar'!F51,"")</f>
        <v/>
      </c>
      <c r="H51" s="63"/>
      <c r="I51" s="64"/>
      <c r="J51" s="64"/>
      <c r="K51" s="64"/>
      <c r="L51" s="64"/>
      <c r="M51" s="65"/>
    </row>
    <row r="52" spans="1:13" ht="15" customHeight="1" x14ac:dyDescent="0.2">
      <c r="A52" s="54" t="s">
        <v>2</v>
      </c>
      <c r="B52" s="54"/>
      <c r="C52" s="54"/>
      <c r="D52" s="54"/>
      <c r="F52" s="1">
        <v>0</v>
      </c>
      <c r="G52" s="11" t="str">
        <f>IF($B$9&gt;1,'Activiteitenbegroting 1e jaar'!F52,"")</f>
        <v/>
      </c>
      <c r="H52" s="63"/>
      <c r="I52" s="64"/>
      <c r="J52" s="64"/>
      <c r="K52" s="64"/>
      <c r="L52" s="64"/>
      <c r="M52" s="65"/>
    </row>
    <row r="53" spans="1:13" ht="15" customHeight="1" x14ac:dyDescent="0.2">
      <c r="A53" s="54" t="s">
        <v>3</v>
      </c>
      <c r="B53" s="54"/>
      <c r="C53" s="54"/>
      <c r="D53" s="54"/>
      <c r="F53" s="1">
        <v>0</v>
      </c>
      <c r="G53" s="11" t="str">
        <f>IF($B$9&gt;1,'Activiteitenbegroting 1e jaar'!F53,"")</f>
        <v/>
      </c>
      <c r="H53" s="63"/>
      <c r="I53" s="64"/>
      <c r="J53" s="64"/>
      <c r="K53" s="64"/>
      <c r="L53" s="64"/>
      <c r="M53" s="65"/>
    </row>
    <row r="54" spans="1:13" ht="15" customHeight="1" x14ac:dyDescent="0.2">
      <c r="A54" s="54" t="s">
        <v>4</v>
      </c>
      <c r="B54" s="54"/>
      <c r="C54" s="54"/>
      <c r="D54" s="54"/>
      <c r="F54" s="1">
        <v>0</v>
      </c>
      <c r="G54" s="11" t="str">
        <f>IF($B$9&gt;1,'Activiteitenbegroting 1e jaar'!F54,"")</f>
        <v/>
      </c>
      <c r="H54" s="63"/>
      <c r="I54" s="64"/>
      <c r="J54" s="64"/>
      <c r="K54" s="64"/>
      <c r="L54" s="64"/>
      <c r="M54" s="65"/>
    </row>
    <row r="55" spans="1:13" ht="15" customHeight="1" x14ac:dyDescent="0.2">
      <c r="A55" s="54" t="s">
        <v>5</v>
      </c>
      <c r="B55" s="54"/>
      <c r="C55" s="54"/>
      <c r="D55" s="54"/>
      <c r="F55" s="1">
        <v>0</v>
      </c>
      <c r="G55" s="11" t="str">
        <f>IF($B$9&gt;1,'Activiteitenbegroting 1e jaar'!F55,"")</f>
        <v/>
      </c>
      <c r="H55" s="63"/>
      <c r="I55" s="64"/>
      <c r="J55" s="64"/>
      <c r="K55" s="64"/>
      <c r="L55" s="64"/>
      <c r="M55" s="65"/>
    </row>
    <row r="56" spans="1:13" ht="15" customHeight="1" x14ac:dyDescent="0.2">
      <c r="A56" s="54" t="s">
        <v>79</v>
      </c>
      <c r="B56" s="54"/>
      <c r="C56" s="54"/>
      <c r="D56" s="54"/>
      <c r="F56" s="1">
        <v>0</v>
      </c>
      <c r="G56" s="11" t="str">
        <f>IF($B$9&gt;1,'Activiteitenbegroting 1e jaar'!F56,"")</f>
        <v/>
      </c>
      <c r="H56" s="63"/>
      <c r="I56" s="64"/>
      <c r="J56" s="64"/>
      <c r="K56" s="64"/>
      <c r="L56" s="64"/>
      <c r="M56" s="65"/>
    </row>
    <row r="57" spans="1:13" ht="15.75" customHeight="1" thickBot="1" x14ac:dyDescent="0.25">
      <c r="A57" s="8" t="s">
        <v>39</v>
      </c>
      <c r="B57" s="8"/>
      <c r="C57" s="8"/>
      <c r="D57" s="8"/>
      <c r="E57" s="8"/>
      <c r="F57" s="9">
        <f>SUM(F49:F56)</f>
        <v>0</v>
      </c>
      <c r="G57" s="9">
        <f>SUM(G49:G56)</f>
        <v>0</v>
      </c>
      <c r="H57" s="66"/>
      <c r="I57" s="67"/>
      <c r="J57" s="67"/>
      <c r="K57" s="67"/>
      <c r="L57" s="67"/>
      <c r="M57" s="68"/>
    </row>
    <row r="58" spans="1:13" ht="14.25" thickTop="1" thickBot="1" x14ac:dyDescent="0.25"/>
    <row r="59" spans="1:13" ht="13.5" thickBot="1" x14ac:dyDescent="0.25">
      <c r="A59" s="7" t="s">
        <v>34</v>
      </c>
      <c r="B59" s="7"/>
      <c r="C59" s="7"/>
      <c r="D59" s="7"/>
      <c r="E59" s="7"/>
      <c r="F59" s="13" t="s">
        <v>41</v>
      </c>
      <c r="G59" s="13" t="s">
        <v>41</v>
      </c>
      <c r="H59" s="57" t="s">
        <v>66</v>
      </c>
      <c r="I59" s="58"/>
      <c r="J59" s="58"/>
      <c r="K59" s="58"/>
      <c r="L59" s="58"/>
      <c r="M59" s="59"/>
    </row>
    <row r="60" spans="1:13" ht="15" customHeight="1" x14ac:dyDescent="0.2">
      <c r="A60" s="54" t="s">
        <v>35</v>
      </c>
      <c r="B60" s="54"/>
      <c r="C60" s="54"/>
      <c r="D60" s="54"/>
      <c r="F60" s="1">
        <v>0</v>
      </c>
      <c r="G60" s="11" t="str">
        <f>IF($B$9&gt;1,'Activiteitenbegroting 1e jaar'!F60,"")</f>
        <v/>
      </c>
      <c r="H60" s="60"/>
      <c r="I60" s="61"/>
      <c r="J60" s="61"/>
      <c r="K60" s="61"/>
      <c r="L60" s="61"/>
      <c r="M60" s="62"/>
    </row>
    <row r="61" spans="1:13" ht="15" customHeight="1" x14ac:dyDescent="0.2">
      <c r="A61" s="54" t="s">
        <v>36</v>
      </c>
      <c r="B61" s="54"/>
      <c r="C61" s="54"/>
      <c r="D61" s="54"/>
      <c r="F61" s="1">
        <v>0</v>
      </c>
      <c r="G61" s="11" t="str">
        <f>IF($B$9&gt;1,'Activiteitenbegroting 1e jaar'!F61,"")</f>
        <v/>
      </c>
      <c r="H61" s="63"/>
      <c r="I61" s="64"/>
      <c r="J61" s="64"/>
      <c r="K61" s="64"/>
      <c r="L61" s="64"/>
      <c r="M61" s="65"/>
    </row>
    <row r="62" spans="1:13" ht="15" customHeight="1" x14ac:dyDescent="0.2">
      <c r="A62" s="54" t="s">
        <v>37</v>
      </c>
      <c r="B62" s="54"/>
      <c r="C62" s="54"/>
      <c r="D62" s="54"/>
      <c r="F62" s="1">
        <v>0</v>
      </c>
      <c r="G62" s="11" t="str">
        <f>IF($B$9&gt;1,'Activiteitenbegroting 1e jaar'!F62,"")</f>
        <v/>
      </c>
      <c r="H62" s="63"/>
      <c r="I62" s="64"/>
      <c r="J62" s="64"/>
      <c r="K62" s="64"/>
      <c r="L62" s="64"/>
      <c r="M62" s="65"/>
    </row>
    <row r="63" spans="1:13" ht="15" customHeight="1" x14ac:dyDescent="0.2">
      <c r="A63" s="54" t="s">
        <v>5</v>
      </c>
      <c r="B63" s="54"/>
      <c r="C63" s="54"/>
      <c r="D63" s="54"/>
      <c r="F63" s="1">
        <v>0</v>
      </c>
      <c r="G63" s="11" t="str">
        <f>IF($B$9&gt;1,'Activiteitenbegroting 1e jaar'!F63,"")</f>
        <v/>
      </c>
      <c r="H63" s="63"/>
      <c r="I63" s="64"/>
      <c r="J63" s="64"/>
      <c r="K63" s="64"/>
      <c r="L63" s="64"/>
      <c r="M63" s="65"/>
    </row>
    <row r="64" spans="1:13" ht="15" customHeight="1" x14ac:dyDescent="0.2">
      <c r="A64" s="54" t="s">
        <v>38</v>
      </c>
      <c r="B64" s="54"/>
      <c r="C64" s="54"/>
      <c r="D64" s="54"/>
      <c r="F64" s="1">
        <v>0</v>
      </c>
      <c r="G64" s="11" t="str">
        <f>IF($B$9&gt;1,'Activiteitenbegroting 1e jaar'!F64,"")</f>
        <v/>
      </c>
      <c r="H64" s="63"/>
      <c r="I64" s="64"/>
      <c r="J64" s="64"/>
      <c r="K64" s="64"/>
      <c r="L64" s="64"/>
      <c r="M64" s="65"/>
    </row>
    <row r="65" spans="1:13" ht="15.75" customHeight="1" thickBot="1" x14ac:dyDescent="0.25">
      <c r="A65" s="8" t="s">
        <v>8</v>
      </c>
      <c r="B65" s="8"/>
      <c r="C65" s="8"/>
      <c r="D65" s="8"/>
      <c r="E65" s="8"/>
      <c r="F65" s="9">
        <f>SUM(F60:F64)</f>
        <v>0</v>
      </c>
      <c r="G65" s="9">
        <f>SUM(G60:G64)</f>
        <v>0</v>
      </c>
      <c r="H65" s="66"/>
      <c r="I65" s="67"/>
      <c r="J65" s="67"/>
      <c r="K65" s="67"/>
      <c r="L65" s="67"/>
      <c r="M65" s="68"/>
    </row>
    <row r="66" spans="1:13" ht="14.25" thickTop="1" thickBot="1" x14ac:dyDescent="0.25">
      <c r="A66" s="2"/>
      <c r="B66" s="2"/>
      <c r="C66" s="2"/>
      <c r="D66" s="2"/>
      <c r="E66" s="2"/>
      <c r="F66" s="10"/>
      <c r="G66" s="10"/>
    </row>
    <row r="67" spans="1:13" ht="13.5" thickBot="1" x14ac:dyDescent="0.25">
      <c r="A67" s="7" t="s">
        <v>6</v>
      </c>
      <c r="B67" s="7"/>
      <c r="C67" s="7"/>
      <c r="D67" s="7"/>
      <c r="E67" s="7"/>
      <c r="F67" s="13" t="s">
        <v>41</v>
      </c>
      <c r="G67" s="13" t="s">
        <v>41</v>
      </c>
      <c r="H67" s="57" t="s">
        <v>66</v>
      </c>
      <c r="I67" s="58"/>
      <c r="J67" s="58"/>
      <c r="K67" s="58"/>
      <c r="L67" s="58"/>
      <c r="M67" s="58"/>
    </row>
    <row r="68" spans="1:13" ht="12.75" customHeight="1" x14ac:dyDescent="0.2">
      <c r="A68" s="78" t="str">
        <f>'Activiteitenbegroting 1e jaar'!A68</f>
        <v>Omschrijf hier kort de aard van de activiteitkosten, deze mogen niet ook al in de hierboven vermelde kosten zijn opgenomen</v>
      </c>
      <c r="B68" s="78"/>
      <c r="C68" s="78"/>
      <c r="D68" s="78"/>
      <c r="F68" s="1">
        <v>0</v>
      </c>
      <c r="G68" s="11" t="str">
        <f>IF($B$9&gt;1,'Activiteitenbegroting 1e jaar'!F68,"")</f>
        <v/>
      </c>
      <c r="H68" s="60"/>
      <c r="I68" s="61"/>
      <c r="J68" s="61"/>
      <c r="K68" s="61"/>
      <c r="L68" s="61"/>
      <c r="M68" s="62"/>
    </row>
    <row r="69" spans="1:13" ht="15" customHeight="1" x14ac:dyDescent="0.2">
      <c r="A69" s="78" t="str">
        <f>'Activiteitenbegroting 1e jaar'!A69</f>
        <v>Omschrijf hier kort de aard van de activiteitkosten, deze mogen niet ook al in de hierboven vermelde kosten zijn opgenomen</v>
      </c>
      <c r="B69" s="78"/>
      <c r="C69" s="78"/>
      <c r="D69" s="78"/>
      <c r="F69" s="1">
        <v>0</v>
      </c>
      <c r="G69" s="11" t="str">
        <f>IF($B$9&gt;1,'Activiteitenbegroting 1e jaar'!F69,"")</f>
        <v/>
      </c>
      <c r="H69" s="63"/>
      <c r="I69" s="64"/>
      <c r="J69" s="64"/>
      <c r="K69" s="64"/>
      <c r="L69" s="64"/>
      <c r="M69" s="65"/>
    </row>
    <row r="70" spans="1:13" ht="15" customHeight="1" x14ac:dyDescent="0.2">
      <c r="A70" s="78" t="str">
        <f>'Activiteitenbegroting 1e jaar'!A70</f>
        <v>Omschrijf hier kort de aard van de activiteitkosten, deze mogen niet ook al in de hierboven vermelde kosten zijn opgenomen</v>
      </c>
      <c r="B70" s="78"/>
      <c r="C70" s="78"/>
      <c r="D70" s="78"/>
      <c r="F70" s="1">
        <v>0</v>
      </c>
      <c r="G70" s="11" t="str">
        <f>IF($B$9&gt;1,'Activiteitenbegroting 1e jaar'!F70,"")</f>
        <v/>
      </c>
      <c r="H70" s="63"/>
      <c r="I70" s="64"/>
      <c r="J70" s="64"/>
      <c r="K70" s="64"/>
      <c r="L70" s="64"/>
      <c r="M70" s="65"/>
    </row>
    <row r="71" spans="1:13" ht="15" customHeight="1" x14ac:dyDescent="0.2">
      <c r="A71" s="78" t="str">
        <f>'Activiteitenbegroting 1e jaar'!A71</f>
        <v>Omschrijf hier kort de aard van de activiteitkosten, deze mogen niet ook al in de hierboven vermelde kosten zijn opgenomen</v>
      </c>
      <c r="B71" s="78"/>
      <c r="C71" s="78"/>
      <c r="D71" s="78"/>
      <c r="F71" s="1">
        <v>0</v>
      </c>
      <c r="G71" s="11" t="str">
        <f>IF($B$9&gt;1,'Activiteitenbegroting 1e jaar'!F71,"")</f>
        <v/>
      </c>
      <c r="H71" s="63"/>
      <c r="I71" s="64"/>
      <c r="J71" s="64"/>
      <c r="K71" s="64"/>
      <c r="L71" s="64"/>
      <c r="M71" s="65"/>
    </row>
    <row r="72" spans="1:13" ht="15" customHeight="1" x14ac:dyDescent="0.2">
      <c r="A72" s="78" t="str">
        <f>'Activiteitenbegroting 1e jaar'!A72</f>
        <v>Omschrijf hier kort de aard van de activiteitkosten, deze mogen niet ook al in de hierboven vermelde kosten zijn opgenomen</v>
      </c>
      <c r="B72" s="78"/>
      <c r="C72" s="78"/>
      <c r="D72" s="78"/>
      <c r="F72" s="1">
        <v>0</v>
      </c>
      <c r="G72" s="11" t="str">
        <f>IF($B$9&gt;1,'Activiteitenbegroting 1e jaar'!F72,"")</f>
        <v/>
      </c>
      <c r="H72" s="63"/>
      <c r="I72" s="64"/>
      <c r="J72" s="64"/>
      <c r="K72" s="64"/>
      <c r="L72" s="64"/>
      <c r="M72" s="65"/>
    </row>
    <row r="73" spans="1:13" ht="15" customHeight="1" x14ac:dyDescent="0.2">
      <c r="A73" s="78" t="str">
        <f>'Activiteitenbegroting 1e jaar'!A73</f>
        <v>Omschrijf hier kort de aard van de activiteitkosten, deze mogen niet ook al in de hierboven vermelde kosten zijn opgenomen</v>
      </c>
      <c r="B73" s="78"/>
      <c r="C73" s="78"/>
      <c r="D73" s="78"/>
      <c r="F73" s="1">
        <v>0</v>
      </c>
      <c r="G73" s="11" t="str">
        <f>IF($B$9&gt;1,'Activiteitenbegroting 1e jaar'!F73,"")</f>
        <v/>
      </c>
      <c r="H73" s="63"/>
      <c r="I73" s="64"/>
      <c r="J73" s="64"/>
      <c r="K73" s="64"/>
      <c r="L73" s="64"/>
      <c r="M73" s="65"/>
    </row>
    <row r="74" spans="1:13" ht="15" customHeight="1" x14ac:dyDescent="0.2">
      <c r="A74" s="78" t="str">
        <f>'Activiteitenbegroting 1e jaar'!A74</f>
        <v>Omschrijf hier kort de aard van de activiteitkosten, deze mogen niet ook al in de hierboven vermelde kosten zijn opgenomen</v>
      </c>
      <c r="B74" s="78"/>
      <c r="C74" s="78"/>
      <c r="D74" s="78"/>
      <c r="F74" s="1">
        <v>0</v>
      </c>
      <c r="G74" s="11" t="str">
        <f>IF($B$9&gt;1,'Activiteitenbegroting 1e jaar'!F74,"")</f>
        <v/>
      </c>
      <c r="H74" s="63"/>
      <c r="I74" s="64"/>
      <c r="J74" s="64"/>
      <c r="K74" s="64"/>
      <c r="L74" s="64"/>
      <c r="M74" s="65"/>
    </row>
    <row r="75" spans="1:13" ht="15" customHeight="1" x14ac:dyDescent="0.2">
      <c r="A75" s="78" t="str">
        <f>'Activiteitenbegroting 1e jaar'!A75</f>
        <v>Omschrijf hier kort de aard van de activiteitkosten, deze mogen niet ook al in de hierboven vermelde kosten zijn opgenomen</v>
      </c>
      <c r="B75" s="78"/>
      <c r="C75" s="78"/>
      <c r="D75" s="78"/>
      <c r="F75" s="1">
        <v>0</v>
      </c>
      <c r="G75" s="11" t="str">
        <f>IF($B$9&gt;1,'Activiteitenbegroting 1e jaar'!F75,"")</f>
        <v/>
      </c>
      <c r="H75" s="63"/>
      <c r="I75" s="64"/>
      <c r="J75" s="64"/>
      <c r="K75" s="64"/>
      <c r="L75" s="64"/>
      <c r="M75" s="65"/>
    </row>
    <row r="76" spans="1:13" ht="15" customHeight="1" x14ac:dyDescent="0.2">
      <c r="A76" s="78" t="str">
        <f>'Activiteitenbegroting 1e jaar'!A76</f>
        <v>Omschrijf hier kort de aard van de activiteitkosten, deze mogen niet ook al in de hierboven vermelde kosten zijn opgenomen</v>
      </c>
      <c r="B76" s="78"/>
      <c r="C76" s="78"/>
      <c r="D76" s="78"/>
      <c r="F76" s="1">
        <v>0</v>
      </c>
      <c r="G76" s="11" t="str">
        <f>IF($B$9&gt;1,'Activiteitenbegroting 1e jaar'!F76,"")</f>
        <v/>
      </c>
      <c r="H76" s="63"/>
      <c r="I76" s="64"/>
      <c r="J76" s="64"/>
      <c r="K76" s="64"/>
      <c r="L76" s="64"/>
      <c r="M76" s="65"/>
    </row>
    <row r="77" spans="1:13" ht="15" customHeight="1" x14ac:dyDescent="0.2">
      <c r="A77" s="78" t="str">
        <f>'Activiteitenbegroting 1e jaar'!A77</f>
        <v>Omschrijf hier kort de aard van de activiteitkosten, deze mogen niet ook al in de hierboven vermelde kosten zijn opgenomen</v>
      </c>
      <c r="B77" s="78"/>
      <c r="C77" s="78"/>
      <c r="D77" s="78"/>
      <c r="F77" s="1">
        <v>0</v>
      </c>
      <c r="G77" s="11" t="str">
        <f>IF($B$9&gt;1,'Activiteitenbegroting 1e jaar'!F77,"")</f>
        <v/>
      </c>
      <c r="H77" s="63"/>
      <c r="I77" s="64"/>
      <c r="J77" s="64"/>
      <c r="K77" s="64"/>
      <c r="L77" s="64"/>
      <c r="M77" s="65"/>
    </row>
    <row r="78" spans="1:13" ht="15" customHeight="1" x14ac:dyDescent="0.2">
      <c r="A78" s="78" t="str">
        <f>'Activiteitenbegroting 1e jaar'!A78</f>
        <v>Omschrijf hier kort de aard van de activiteitkosten, deze mogen niet ook al in de hierboven vermelde kosten zijn opgenomen</v>
      </c>
      <c r="B78" s="78"/>
      <c r="C78" s="78"/>
      <c r="D78" s="78"/>
      <c r="F78" s="1">
        <v>0</v>
      </c>
      <c r="G78" s="11" t="str">
        <f>IF($B$9&gt;1,'Activiteitenbegroting 1e jaar'!F78,"")</f>
        <v/>
      </c>
      <c r="H78" s="63"/>
      <c r="I78" s="64"/>
      <c r="J78" s="64"/>
      <c r="K78" s="64"/>
      <c r="L78" s="64"/>
      <c r="M78" s="65"/>
    </row>
    <row r="79" spans="1:13" ht="15" customHeight="1" x14ac:dyDescent="0.2">
      <c r="A79" s="78" t="str">
        <f>'Activiteitenbegroting 1e jaar'!A79</f>
        <v>Omschrijf hier kort de aard van de activiteitkosten, deze mogen niet ook al in de hierboven vermelde kosten zijn opgenomen</v>
      </c>
      <c r="B79" s="78"/>
      <c r="C79" s="78"/>
      <c r="D79" s="78"/>
      <c r="F79" s="1">
        <v>0</v>
      </c>
      <c r="G79" s="11" t="str">
        <f>IF($B$9&gt;1,'Activiteitenbegroting 1e jaar'!F79,"")</f>
        <v/>
      </c>
      <c r="H79" s="63"/>
      <c r="I79" s="64"/>
      <c r="J79" s="64"/>
      <c r="K79" s="64"/>
      <c r="L79" s="64"/>
      <c r="M79" s="65"/>
    </row>
    <row r="80" spans="1:13" ht="15" customHeight="1" x14ac:dyDescent="0.2">
      <c r="A80" s="78" t="str">
        <f>'Activiteitenbegroting 1e jaar'!A80</f>
        <v>Omschrijf hier kort de aard van de activiteitkosten, deze mogen niet ook al in de hierboven vermelde kosten zijn opgenomen</v>
      </c>
      <c r="B80" s="78"/>
      <c r="C80" s="78"/>
      <c r="D80" s="78"/>
      <c r="F80" s="1">
        <v>0</v>
      </c>
      <c r="G80" s="11" t="str">
        <f>IF($B$9&gt;1,'Activiteitenbegroting 1e jaar'!F80,"")</f>
        <v/>
      </c>
      <c r="H80" s="63"/>
      <c r="I80" s="64"/>
      <c r="J80" s="64"/>
      <c r="K80" s="64"/>
      <c r="L80" s="64"/>
      <c r="M80" s="65"/>
    </row>
    <row r="81" spans="1:13" ht="15" customHeight="1" x14ac:dyDescent="0.2">
      <c r="A81" s="78" t="str">
        <f>'Activiteitenbegroting 1e jaar'!A81</f>
        <v>Omschrijf hier kort de aard van de activiteitkosten, deze mogen niet ook al in de hierboven vermelde kosten zijn opgenomen</v>
      </c>
      <c r="B81" s="78"/>
      <c r="C81" s="78"/>
      <c r="D81" s="78"/>
      <c r="F81" s="1">
        <v>0</v>
      </c>
      <c r="G81" s="11" t="str">
        <f>IF($B$9&gt;1,'Activiteitenbegroting 1e jaar'!F81,"")</f>
        <v/>
      </c>
      <c r="H81" s="63"/>
      <c r="I81" s="64"/>
      <c r="J81" s="64"/>
      <c r="K81" s="64"/>
      <c r="L81" s="64"/>
      <c r="M81" s="65"/>
    </row>
    <row r="82" spans="1:13" ht="15.75" customHeight="1" thickBot="1" x14ac:dyDescent="0.25">
      <c r="A82" s="8" t="s">
        <v>7</v>
      </c>
      <c r="B82" s="8"/>
      <c r="C82" s="8"/>
      <c r="D82" s="8"/>
      <c r="E82" s="8"/>
      <c r="F82" s="9">
        <f>SUM(F68:F81)</f>
        <v>0</v>
      </c>
      <c r="G82" s="9">
        <f>SUM(G68:G81)</f>
        <v>0</v>
      </c>
      <c r="H82" s="66"/>
      <c r="I82" s="67"/>
      <c r="J82" s="67"/>
      <c r="K82" s="67"/>
      <c r="L82" s="67"/>
      <c r="M82" s="68"/>
    </row>
    <row r="83" spans="1:13" ht="15.75" customHeight="1" thickTop="1" x14ac:dyDescent="0.2">
      <c r="A83" s="2"/>
      <c r="B83" s="2"/>
      <c r="C83" s="2"/>
      <c r="D83" s="2"/>
      <c r="E83" s="2"/>
      <c r="F83" s="10"/>
      <c r="G83" s="10"/>
    </row>
    <row r="84" spans="1:13" ht="15.75" customHeight="1" thickBot="1" x14ac:dyDescent="0.25">
      <c r="A84" s="8" t="s">
        <v>44</v>
      </c>
      <c r="B84" s="8"/>
      <c r="C84" s="8"/>
      <c r="D84" s="8"/>
      <c r="E84" s="8"/>
      <c r="F84" s="9">
        <f>F82+F65+F57+F46</f>
        <v>0</v>
      </c>
      <c r="G84" s="9">
        <f>G82+G65+G57+G46</f>
        <v>0</v>
      </c>
    </row>
    <row r="85" spans="1:13" ht="15.75" customHeight="1" thickTop="1" thickBot="1" x14ac:dyDescent="0.25">
      <c r="A85" s="2"/>
      <c r="B85" s="2"/>
      <c r="C85" s="2"/>
      <c r="D85" s="2"/>
      <c r="E85" s="2"/>
      <c r="F85" s="10"/>
      <c r="G85" s="10"/>
    </row>
    <row r="86" spans="1:13" ht="15" customHeight="1" thickBot="1" x14ac:dyDescent="0.25">
      <c r="A86" s="7" t="s">
        <v>64</v>
      </c>
      <c r="B86" s="7"/>
      <c r="C86" s="7"/>
      <c r="D86" s="7"/>
      <c r="E86" s="7"/>
      <c r="F86" s="13" t="s">
        <v>42</v>
      </c>
      <c r="G86" s="13" t="s">
        <v>42</v>
      </c>
      <c r="H86" s="57" t="s">
        <v>66</v>
      </c>
      <c r="I86" s="58"/>
      <c r="J86" s="58"/>
      <c r="K86" s="58"/>
      <c r="L86" s="58"/>
      <c r="M86" s="59"/>
    </row>
    <row r="87" spans="1:13" ht="15" customHeight="1" x14ac:dyDescent="0.2">
      <c r="A87" s="78" t="str">
        <f>'Activiteitenbegroting 1e jaar'!A87</f>
        <v>Omschrijf hier de aard en de bron inkomsten van deelnemers, geef het aantal deelnemers x het bijdragebedrag of contributiebedrag per jaar aan</v>
      </c>
      <c r="B87" s="78"/>
      <c r="C87" s="78"/>
      <c r="D87" s="78"/>
      <c r="F87" s="1">
        <v>0</v>
      </c>
      <c r="G87" s="11" t="str">
        <f>IF($B$9&gt;1,'Activiteitenbegroting 1e jaar'!F87,"")</f>
        <v/>
      </c>
      <c r="H87" s="60"/>
      <c r="I87" s="61"/>
      <c r="J87" s="61"/>
      <c r="K87" s="61"/>
      <c r="L87" s="61"/>
      <c r="M87" s="62"/>
    </row>
    <row r="88" spans="1:13" ht="15" customHeight="1" x14ac:dyDescent="0.2">
      <c r="A88" s="78" t="str">
        <f>'Activiteitenbegroting 1e jaar'!A88</f>
        <v>Omschrijf hier de aard en de bron inkomsten van deelnemers, geef het aantal deelnemers x het bijdragebedrag of contributiebedrag per jaar aan</v>
      </c>
      <c r="B88" s="78"/>
      <c r="C88" s="78"/>
      <c r="D88" s="78"/>
      <c r="F88" s="1">
        <v>0</v>
      </c>
      <c r="G88" s="11" t="str">
        <f>IF($B$9&gt;1,'Activiteitenbegroting 1e jaar'!F88,"")</f>
        <v/>
      </c>
      <c r="H88" s="63"/>
      <c r="I88" s="64"/>
      <c r="J88" s="64"/>
      <c r="K88" s="64"/>
      <c r="L88" s="64"/>
      <c r="M88" s="65"/>
    </row>
    <row r="89" spans="1:13" ht="15" customHeight="1" x14ac:dyDescent="0.2">
      <c r="A89" s="78" t="str">
        <f>'Activiteitenbegroting 1e jaar'!A89</f>
        <v>Omschrijf hier de aard en de bron inkomsten van deelnemers, geef het aantal deelnemers x het bijdragebedrag of contributiebedrag per jaar aan</v>
      </c>
      <c r="B89" s="78"/>
      <c r="C89" s="78"/>
      <c r="D89" s="78"/>
      <c r="F89" s="1">
        <v>0</v>
      </c>
      <c r="G89" s="11" t="str">
        <f>IF($B$9&gt;1,'Activiteitenbegroting 1e jaar'!F89,"")</f>
        <v/>
      </c>
      <c r="H89" s="63"/>
      <c r="I89" s="64"/>
      <c r="J89" s="64"/>
      <c r="K89" s="64"/>
      <c r="L89" s="64"/>
      <c r="M89" s="65"/>
    </row>
    <row r="90" spans="1:13" ht="15" customHeight="1" x14ac:dyDescent="0.2">
      <c r="A90" s="78" t="str">
        <f>'Activiteitenbegroting 1e jaar'!A90</f>
        <v>Omschrijf hier de aard en de bron inkomsten van deelnemers, geef het aantal deelnemers x het bijdragebedrag of contributiebedrag per jaar aan</v>
      </c>
      <c r="B90" s="78"/>
      <c r="C90" s="78"/>
      <c r="D90" s="78"/>
      <c r="F90" s="1">
        <v>0</v>
      </c>
      <c r="G90" s="11" t="str">
        <f>IF($B$9&gt;1,'Activiteitenbegroting 1e jaar'!F90,"")</f>
        <v/>
      </c>
      <c r="H90" s="63"/>
      <c r="I90" s="64"/>
      <c r="J90" s="64"/>
      <c r="K90" s="64"/>
      <c r="L90" s="64"/>
      <c r="M90" s="65"/>
    </row>
    <row r="91" spans="1:13" ht="15" customHeight="1" x14ac:dyDescent="0.2">
      <c r="A91" s="78" t="str">
        <f>'Activiteitenbegroting 1e jaar'!A91</f>
        <v>Omschrijf hier de aard en de bron inkomsten van deelnemers, geef het aantal deelnemers x het bijdragebedrag of contributiebedrag per jaar aan</v>
      </c>
      <c r="B91" s="78"/>
      <c r="C91" s="78"/>
      <c r="D91" s="78"/>
      <c r="F91" s="1">
        <v>0</v>
      </c>
      <c r="G91" s="11" t="str">
        <f>IF($B$9&gt;1,'Activiteitenbegroting 1e jaar'!F91,"")</f>
        <v/>
      </c>
      <c r="H91" s="63"/>
      <c r="I91" s="64"/>
      <c r="J91" s="64"/>
      <c r="K91" s="64"/>
      <c r="L91" s="64"/>
      <c r="M91" s="65"/>
    </row>
    <row r="92" spans="1:13" ht="15.75" customHeight="1" thickBot="1" x14ac:dyDescent="0.25">
      <c r="A92" s="8" t="s">
        <v>65</v>
      </c>
      <c r="B92" s="8"/>
      <c r="C92" s="8"/>
      <c r="D92" s="8"/>
      <c r="E92" s="8"/>
      <c r="F92" s="9">
        <f>SUM(F87:F91)</f>
        <v>0</v>
      </c>
      <c r="G92" s="9">
        <f>SUM(G87:G91)</f>
        <v>0</v>
      </c>
      <c r="H92" s="66"/>
      <c r="I92" s="67"/>
      <c r="J92" s="67"/>
      <c r="K92" s="67"/>
      <c r="L92" s="67"/>
      <c r="M92" s="68"/>
    </row>
    <row r="93" spans="1:13" ht="15.75" customHeight="1" thickTop="1" thickBot="1" x14ac:dyDescent="0.25">
      <c r="A93" s="2"/>
      <c r="B93" s="2"/>
      <c r="C93" s="2"/>
      <c r="D93" s="2"/>
      <c r="E93" s="2"/>
      <c r="F93" s="10"/>
      <c r="G93" s="10"/>
    </row>
    <row r="94" spans="1:13" ht="15" customHeight="1" thickBot="1" x14ac:dyDescent="0.25">
      <c r="A94" s="7" t="s">
        <v>62</v>
      </c>
      <c r="B94" s="7"/>
      <c r="C94" s="7"/>
      <c r="D94" s="7"/>
      <c r="E94" s="7"/>
      <c r="F94" s="13" t="s">
        <v>42</v>
      </c>
      <c r="G94" s="13" t="s">
        <v>42</v>
      </c>
      <c r="H94" s="57" t="s">
        <v>66</v>
      </c>
      <c r="I94" s="58"/>
      <c r="J94" s="58"/>
      <c r="K94" s="58"/>
      <c r="L94" s="58"/>
      <c r="M94" s="59"/>
    </row>
    <row r="95" spans="1:13" ht="15" customHeight="1" x14ac:dyDescent="0.2">
      <c r="A95" s="78" t="str">
        <f>'Activiteitenbegroting 1e jaar'!A95</f>
        <v>Omschrijf hier de aard en de bron van de inkomsten, zoals algemene inkomsten, inkomsten van sponsors of ander inkomsten zoals andere subsidies of confinanciering</v>
      </c>
      <c r="B95" s="78"/>
      <c r="C95" s="78"/>
      <c r="D95" s="78"/>
      <c r="E95" s="28"/>
      <c r="F95" s="1">
        <v>0</v>
      </c>
      <c r="G95" s="11" t="str">
        <f>IF($B$9&gt;1,'Activiteitenbegroting 1e jaar'!F95,"")</f>
        <v/>
      </c>
      <c r="H95" s="60"/>
      <c r="I95" s="61"/>
      <c r="J95" s="61"/>
      <c r="K95" s="61"/>
      <c r="L95" s="61"/>
      <c r="M95" s="62"/>
    </row>
    <row r="96" spans="1:13" ht="15" customHeight="1" x14ac:dyDescent="0.2">
      <c r="A96" s="78" t="str">
        <f>'Activiteitenbegroting 1e jaar'!A96</f>
        <v>Omschrijf hier de aard en de bron van de inkomsten, zoals algemene inkomsten, inkomsten van sponsors of ander inkomsten zoals andere subsidies of confinanciering</v>
      </c>
      <c r="B96" s="78"/>
      <c r="C96" s="78"/>
      <c r="D96" s="78"/>
      <c r="E96" s="28"/>
      <c r="F96" s="1">
        <v>0</v>
      </c>
      <c r="G96" s="11" t="str">
        <f>IF($B$9&gt;1,'Activiteitenbegroting 1e jaar'!F96,"")</f>
        <v/>
      </c>
      <c r="H96" s="63"/>
      <c r="I96" s="64"/>
      <c r="J96" s="64"/>
      <c r="K96" s="64"/>
      <c r="L96" s="64"/>
      <c r="M96" s="65"/>
    </row>
    <row r="97" spans="1:13" ht="15" customHeight="1" x14ac:dyDescent="0.2">
      <c r="A97" s="78" t="str">
        <f>'Activiteitenbegroting 1e jaar'!A97</f>
        <v>Omschrijf hier de aard en de bron van de inkomsten, zoals algemene inkomsten, inkomsten van sponsors of ander inkomsten zoals andere subsidies of confinanciering</v>
      </c>
      <c r="B97" s="78"/>
      <c r="C97" s="78"/>
      <c r="D97" s="78"/>
      <c r="E97" s="28"/>
      <c r="F97" s="1">
        <v>0</v>
      </c>
      <c r="G97" s="11" t="str">
        <f>IF($B$9&gt;1,'Activiteitenbegroting 1e jaar'!F97,"")</f>
        <v/>
      </c>
      <c r="H97" s="63"/>
      <c r="I97" s="64"/>
      <c r="J97" s="64"/>
      <c r="K97" s="64"/>
      <c r="L97" s="64"/>
      <c r="M97" s="65"/>
    </row>
    <row r="98" spans="1:13" ht="15" customHeight="1" x14ac:dyDescent="0.2">
      <c r="A98" s="78" t="str">
        <f>'Activiteitenbegroting 1e jaar'!A98</f>
        <v>Omschrijf hier de aard en de bron van de inkomsten, zoals algemene inkomsten, inkomsten van sponsors of ander inkomsten zoals andere subsidies of confinanciering</v>
      </c>
      <c r="B98" s="78"/>
      <c r="C98" s="78"/>
      <c r="D98" s="78"/>
      <c r="E98" s="28"/>
      <c r="F98" s="1">
        <v>0</v>
      </c>
      <c r="G98" s="11" t="str">
        <f>IF($B$9&gt;1,'Activiteitenbegroting 1e jaar'!F98,"")</f>
        <v/>
      </c>
      <c r="H98" s="63"/>
      <c r="I98" s="64"/>
      <c r="J98" s="64"/>
      <c r="K98" s="64"/>
      <c r="L98" s="64"/>
      <c r="M98" s="65"/>
    </row>
    <row r="99" spans="1:13" ht="15" customHeight="1" x14ac:dyDescent="0.2">
      <c r="A99" s="78" t="str">
        <f>'Activiteitenbegroting 1e jaar'!A99</f>
        <v>Omschrijf hier de aard en de bron van de inkomsten, zoals algemene inkomsten, inkomsten van sponsors of ander inkomsten zoals andere subsidies of confinanciering</v>
      </c>
      <c r="B99" s="78"/>
      <c r="C99" s="78"/>
      <c r="D99" s="78"/>
      <c r="E99" s="28"/>
      <c r="F99" s="1">
        <v>0</v>
      </c>
      <c r="G99" s="11" t="str">
        <f>IF($B$9&gt;1,'Activiteitenbegroting 1e jaar'!F99,"")</f>
        <v/>
      </c>
      <c r="H99" s="63"/>
      <c r="I99" s="64"/>
      <c r="J99" s="64"/>
      <c r="K99" s="64"/>
      <c r="L99" s="64"/>
      <c r="M99" s="65"/>
    </row>
    <row r="100" spans="1:13" ht="15.75" customHeight="1" thickBot="1" x14ac:dyDescent="0.25">
      <c r="A100" s="8" t="s">
        <v>63</v>
      </c>
      <c r="B100" s="8"/>
      <c r="C100" s="8"/>
      <c r="D100" s="8"/>
      <c r="E100" s="8"/>
      <c r="F100" s="9">
        <f>SUM(F95:F99)</f>
        <v>0</v>
      </c>
      <c r="G100" s="9">
        <f>SUM(G95:G99)</f>
        <v>0</v>
      </c>
      <c r="H100" s="66"/>
      <c r="I100" s="67"/>
      <c r="J100" s="67"/>
      <c r="K100" s="67"/>
      <c r="L100" s="67"/>
      <c r="M100" s="68"/>
    </row>
    <row r="101" spans="1:13" ht="15.75" customHeight="1" thickTop="1" thickBot="1" x14ac:dyDescent="0.25">
      <c r="A101" s="2"/>
      <c r="B101" s="2"/>
      <c r="C101" s="2"/>
      <c r="D101" s="2"/>
      <c r="E101" s="2"/>
      <c r="F101" s="10"/>
      <c r="G101" s="10"/>
    </row>
    <row r="102" spans="1:13" ht="15.75" customHeight="1" thickBot="1" x14ac:dyDescent="0.25">
      <c r="A102" s="8" t="s">
        <v>61</v>
      </c>
      <c r="B102" s="8"/>
      <c r="C102" s="8"/>
      <c r="D102" s="8"/>
      <c r="E102" s="8"/>
      <c r="F102" s="9">
        <f>F92+F100</f>
        <v>0</v>
      </c>
      <c r="G102" s="9">
        <f>G92+G100</f>
        <v>0</v>
      </c>
      <c r="H102" s="69" t="s">
        <v>77</v>
      </c>
      <c r="I102" s="70"/>
      <c r="J102" s="70"/>
      <c r="K102" s="70"/>
      <c r="L102" s="70"/>
      <c r="M102" s="71"/>
    </row>
    <row r="103" spans="1:13" ht="15.75" customHeight="1" thickTop="1" x14ac:dyDescent="0.2">
      <c r="A103" s="2"/>
      <c r="B103" s="2"/>
      <c r="C103" s="2"/>
      <c r="D103" s="2"/>
      <c r="E103" s="2"/>
      <c r="F103" s="10"/>
      <c r="G103" s="10"/>
      <c r="H103" s="72"/>
      <c r="I103" s="73"/>
      <c r="J103" s="73"/>
      <c r="K103" s="73"/>
      <c r="L103" s="73"/>
      <c r="M103" s="74"/>
    </row>
    <row r="104" spans="1:13" ht="15.75" customHeight="1" thickBot="1" x14ac:dyDescent="0.25">
      <c r="A104" s="8" t="s">
        <v>43</v>
      </c>
      <c r="B104" s="8"/>
      <c r="C104" s="8"/>
      <c r="D104" s="8"/>
      <c r="E104" s="8"/>
      <c r="F104" s="9">
        <f>F84-F102</f>
        <v>0</v>
      </c>
      <c r="G104" s="9">
        <f>G84-G102</f>
        <v>0</v>
      </c>
      <c r="H104" s="75"/>
      <c r="I104" s="76"/>
      <c r="J104" s="76"/>
      <c r="K104" s="76"/>
      <c r="L104" s="76"/>
      <c r="M104" s="77"/>
    </row>
    <row r="105" spans="1:13" ht="15.75" customHeight="1" thickTop="1" x14ac:dyDescent="0.2">
      <c r="A105" s="2"/>
      <c r="B105" s="2"/>
      <c r="C105" s="2"/>
      <c r="D105" s="2"/>
      <c r="E105" s="10"/>
      <c r="H105" s="60"/>
      <c r="I105" s="61"/>
      <c r="J105" s="61"/>
      <c r="K105" s="61"/>
      <c r="L105" s="61"/>
      <c r="M105" s="62"/>
    </row>
    <row r="106" spans="1:13" ht="15.75" customHeight="1" x14ac:dyDescent="0.2">
      <c r="A106" s="2"/>
      <c r="B106" s="2"/>
      <c r="C106" s="2"/>
      <c r="D106" s="2"/>
      <c r="E106" s="10"/>
      <c r="H106" s="63"/>
      <c r="I106" s="64"/>
      <c r="J106" s="64"/>
      <c r="K106" s="64"/>
      <c r="L106" s="64"/>
      <c r="M106" s="65"/>
    </row>
    <row r="107" spans="1:13" x14ac:dyDescent="0.2">
      <c r="A107" s="2" t="s">
        <v>10</v>
      </c>
      <c r="B107" s="2"/>
      <c r="C107" s="2"/>
      <c r="D107" s="2"/>
      <c r="E107" s="2"/>
      <c r="H107" s="63"/>
      <c r="I107" s="64"/>
      <c r="J107" s="64"/>
      <c r="K107" s="64"/>
      <c r="L107" s="64"/>
      <c r="M107" s="65"/>
    </row>
    <row r="108" spans="1:13" x14ac:dyDescent="0.2">
      <c r="A108" s="4" t="s">
        <v>45</v>
      </c>
      <c r="H108" s="63"/>
      <c r="I108" s="64"/>
      <c r="J108" s="64"/>
      <c r="K108" s="64"/>
      <c r="L108" s="64"/>
      <c r="M108" s="65"/>
    </row>
    <row r="109" spans="1:13" x14ac:dyDescent="0.2">
      <c r="A109" s="4" t="s">
        <v>12</v>
      </c>
      <c r="H109" s="63"/>
      <c r="I109" s="64"/>
      <c r="J109" s="64"/>
      <c r="K109" s="64"/>
      <c r="L109" s="64"/>
      <c r="M109" s="65"/>
    </row>
    <row r="110" spans="1:13" x14ac:dyDescent="0.2">
      <c r="A110" s="4" t="s">
        <v>9</v>
      </c>
      <c r="H110" s="63"/>
      <c r="I110" s="64"/>
      <c r="J110" s="64"/>
      <c r="K110" s="64"/>
      <c r="L110" s="64"/>
      <c r="M110" s="65"/>
    </row>
    <row r="111" spans="1:13" ht="13.5" thickBot="1" x14ac:dyDescent="0.25">
      <c r="A111" s="4" t="s">
        <v>11</v>
      </c>
      <c r="H111" s="66"/>
      <c r="I111" s="67"/>
      <c r="J111" s="67"/>
      <c r="K111" s="67"/>
      <c r="L111" s="67"/>
      <c r="M111" s="68"/>
    </row>
  </sheetData>
  <sheetProtection algorithmName="SHA-512" hashValue="ocvtb16Uh36ovhD3SXqv4uOIKABBj8WxbHyhuTI9KSFbBJ8qopw3ktRCxiCB6Lq8tlqGL/brhPVQEhh3jBLKfg==" saltValue="Uf8VhJRv+aaRPWUtGaZHrQ==" spinCount="100000" sheet="1" selectLockedCells="1"/>
  <mergeCells count="60">
    <mergeCell ref="H102:M104"/>
    <mergeCell ref="H105:M111"/>
    <mergeCell ref="A88:D88"/>
    <mergeCell ref="A89:D89"/>
    <mergeCell ref="A90:D90"/>
    <mergeCell ref="A5:M5"/>
    <mergeCell ref="A6:M6"/>
    <mergeCell ref="C9:I9"/>
    <mergeCell ref="H39:M39"/>
    <mergeCell ref="H40:M46"/>
    <mergeCell ref="A79:D79"/>
    <mergeCell ref="A80:D80"/>
    <mergeCell ref="A40:C40"/>
    <mergeCell ref="A41:C41"/>
    <mergeCell ref="A74:D74"/>
    <mergeCell ref="A75:D75"/>
    <mergeCell ref="A76:D76"/>
    <mergeCell ref="A77:D77"/>
    <mergeCell ref="A78:D78"/>
    <mergeCell ref="H67:M67"/>
    <mergeCell ref="H59:M59"/>
    <mergeCell ref="A68:D68"/>
    <mergeCell ref="A69:D69"/>
    <mergeCell ref="A70:D70"/>
    <mergeCell ref="H60:M65"/>
    <mergeCell ref="A60:D60"/>
    <mergeCell ref="A61:D61"/>
    <mergeCell ref="A62:D62"/>
    <mergeCell ref="A63:D63"/>
    <mergeCell ref="A64:D64"/>
    <mergeCell ref="A87:D87"/>
    <mergeCell ref="A91:D91"/>
    <mergeCell ref="A81:D81"/>
    <mergeCell ref="A95:D95"/>
    <mergeCell ref="H86:M86"/>
    <mergeCell ref="H94:M94"/>
    <mergeCell ref="H87:M92"/>
    <mergeCell ref="H95:M100"/>
    <mergeCell ref="A96:D96"/>
    <mergeCell ref="A97:D97"/>
    <mergeCell ref="A98:D98"/>
    <mergeCell ref="A99:D99"/>
    <mergeCell ref="H68:M82"/>
    <mergeCell ref="A71:D71"/>
    <mergeCell ref="A72:D72"/>
    <mergeCell ref="A73:D73"/>
    <mergeCell ref="H49:M57"/>
    <mergeCell ref="A49:D49"/>
    <mergeCell ref="A50:D50"/>
    <mergeCell ref="A51:D51"/>
    <mergeCell ref="A52:D52"/>
    <mergeCell ref="A53:D53"/>
    <mergeCell ref="A54:D54"/>
    <mergeCell ref="A55:D55"/>
    <mergeCell ref="A56:D56"/>
    <mergeCell ref="H48:M48"/>
    <mergeCell ref="A45:C45"/>
    <mergeCell ref="A44:C44"/>
    <mergeCell ref="A42:C42"/>
    <mergeCell ref="A43:C43"/>
  </mergeCells>
  <conditionalFormatting sqref="A15:A19 A22:A23 A30:A32">
    <cfRule type="expression" dxfId="149" priority="37">
      <formula>AND(I15-#REF!&gt;500,#REF!=0)</formula>
    </cfRule>
    <cfRule type="expression" dxfId="148" priority="39">
      <formula>AND(I15-#REF!&lt;-500,(I15-#REF!)/#REF!&lt;-10%)</formula>
    </cfRule>
    <cfRule type="expression" dxfId="147" priority="38">
      <formula>AND(I15-#REF!&gt;500,(I15-#REF!)/#REF!&gt;10%)</formula>
    </cfRule>
  </conditionalFormatting>
  <conditionalFormatting sqref="A40:A45">
    <cfRule type="expression" dxfId="146" priority="84">
      <formula>AND(F40-G40&lt;-5000,(F40-G40)/G40&lt;-10%)</formula>
    </cfRule>
    <cfRule type="expression" dxfId="145" priority="83">
      <formula>AND(F40-G40&gt;5000,(F40-G40)/G40&gt;10%)</formula>
    </cfRule>
    <cfRule type="expression" dxfId="144" priority="82">
      <formula>AND(F40-G40&gt;5000,G40=0)</formula>
    </cfRule>
  </conditionalFormatting>
  <conditionalFormatting sqref="A44:A45 E87:E90 E95:E99">
    <cfRule type="expression" dxfId="143" priority="414">
      <formula>AND(F43-G43&lt;-1000,(F43-G43)/G43&lt;-10%)</formula>
    </cfRule>
    <cfRule type="expression" dxfId="142" priority="412">
      <formula>AND(F43-G43&gt;1000,G43=0)</formula>
    </cfRule>
    <cfRule type="expression" dxfId="141" priority="413">
      <formula>AND(F43-G43&gt;1000,(F43-G43)/G43&gt;10%)</formula>
    </cfRule>
  </conditionalFormatting>
  <conditionalFormatting sqref="A49:A56">
    <cfRule type="expression" dxfId="140" priority="86">
      <formula>AND(F49-G49&gt;2500,(F49-G49)/G49&gt;10%)</formula>
    </cfRule>
    <cfRule type="expression" dxfId="139" priority="87">
      <formula>AND(F49-G49&lt;-2500,(F49-G49)/G49&lt;-10%)</formula>
    </cfRule>
    <cfRule type="expression" dxfId="138" priority="85">
      <formula>AND(F49-G49&gt;2500,G49=0)</formula>
    </cfRule>
  </conditionalFormatting>
  <conditionalFormatting sqref="A60:A64">
    <cfRule type="expression" dxfId="137" priority="90">
      <formula>AND(F60-G60&lt;-2500,(F60-G60)/G60&lt;-10%)</formula>
    </cfRule>
    <cfRule type="expression" dxfId="136" priority="89">
      <formula>AND(F60-G60&gt;2500,(F60-G60)/G60&gt;10%)</formula>
    </cfRule>
    <cfRule type="expression" dxfId="135" priority="88">
      <formula>AND(F60-G60&gt;2500,G60=0)</formula>
    </cfRule>
  </conditionalFormatting>
  <conditionalFormatting sqref="A68:A81">
    <cfRule type="expression" dxfId="134" priority="91">
      <formula>AND(F68-G68&gt;2500,G68=0)</formula>
    </cfRule>
    <cfRule type="expression" dxfId="133" priority="92">
      <formula>AND(F68-G68&gt;2500,(F68-G68)/G68&gt;10%)</formula>
    </cfRule>
    <cfRule type="expression" dxfId="132" priority="93">
      <formula>AND(F68-G68&lt;-2500,(F68-G68)/G68&lt;-10%)</formula>
    </cfRule>
  </conditionalFormatting>
  <conditionalFormatting sqref="A87:A91">
    <cfRule type="expression" dxfId="131" priority="94">
      <formula>AND(F87-G87&gt;2500,G87=0)</formula>
    </cfRule>
    <cfRule type="expression" dxfId="130" priority="95">
      <formula>AND(F87-G87&gt;2500,(F87-G87)/G87&gt;10%)</formula>
    </cfRule>
    <cfRule type="expression" dxfId="129" priority="96">
      <formula>AND(F87-G87&lt;-2500,(F87-G87)/G87&lt;-10%)</formula>
    </cfRule>
  </conditionalFormatting>
  <conditionalFormatting sqref="A95:A99">
    <cfRule type="expression" dxfId="128" priority="3">
      <formula>AND(F95-G95&lt;-2500,(F95-G95)/G95&lt;-10%)</formula>
    </cfRule>
    <cfRule type="expression" dxfId="127" priority="1">
      <formula>AND(F95-G95&gt;2500,G95=0)</formula>
    </cfRule>
    <cfRule type="expression" dxfId="126" priority="2">
      <formula>AND(F95-G95&gt;2500,(F95-G95)/G95&gt;10%)</formula>
    </cfRule>
  </conditionalFormatting>
  <conditionalFormatting sqref="B15">
    <cfRule type="expression" dxfId="125" priority="40">
      <formula>AND(#REF!-#REF!&gt;500,#REF!=0)</formula>
    </cfRule>
    <cfRule type="expression" dxfId="124" priority="42">
      <formula>AND(#REF!-#REF!&lt;-500,(#REF!-#REF!)/#REF!&lt;-10%)</formula>
    </cfRule>
    <cfRule type="expression" dxfId="123" priority="41">
      <formula>AND(#REF!-#REF!&gt;500,(#REF!-#REF!)/#REF!&gt;10%)</formula>
    </cfRule>
  </conditionalFormatting>
  <conditionalFormatting sqref="D15">
    <cfRule type="expression" dxfId="122" priority="18">
      <formula>AND(#REF!-#REF!&lt;-500,(#REF!-#REF!)/#REF!&lt;-10%)</formula>
    </cfRule>
    <cfRule type="expression" dxfId="121" priority="16">
      <formula>AND(#REF!-#REF!&gt;500,#REF!=0)</formula>
    </cfRule>
    <cfRule type="expression" dxfId="120" priority="17">
      <formula>AND(#REF!-#REF!&gt;500,(#REF!-#REF!)/#REF!&gt;10%)</formula>
    </cfRule>
  </conditionalFormatting>
  <conditionalFormatting sqref="D40:E45">
    <cfRule type="expression" dxfId="119" priority="19">
      <formula>AND(#REF!-#REF!&gt;500,#REF!=0)</formula>
    </cfRule>
    <cfRule type="expression" dxfId="118" priority="21">
      <formula>AND(#REF!-#REF!&lt;-500,(#REF!-#REF!)/#REF!&lt;-10%)</formula>
    </cfRule>
    <cfRule type="expression" dxfId="117" priority="20">
      <formula>AND(#REF!-#REF!&gt;500,(#REF!-#REF!)/#REF!&gt;10%)</formula>
    </cfRule>
  </conditionalFormatting>
  <conditionalFormatting sqref="E49:E56 E60:E64">
    <cfRule type="expression" dxfId="116" priority="177">
      <formula>AND(#REF!-#REF!&lt;-500,(#REF!-#REF!)/#REF!&lt;-10%)</formula>
    </cfRule>
    <cfRule type="expression" dxfId="115" priority="175">
      <formula>AND(#REF!-#REF!&gt;500,#REF!=0)</formula>
    </cfRule>
    <cfRule type="expression" dxfId="114" priority="176">
      <formula>AND(#REF!-#REF!&gt;500,(#REF!-#REF!)/#REF!&gt;10%)</formula>
    </cfRule>
  </conditionalFormatting>
  <conditionalFormatting sqref="E91">
    <cfRule type="expression" dxfId="113" priority="421">
      <formula>AND(J87-K87&gt;1000,K87=0)</formula>
    </cfRule>
    <cfRule type="expression" dxfId="112" priority="422">
      <formula>AND(J87-K87&gt;1000,(J87-K87)/K87&gt;10%)</formula>
    </cfRule>
    <cfRule type="expression" dxfId="111" priority="423">
      <formula>AND(J87-K87&lt;-1000,(J87-K87)/K87&lt;-10%)</formula>
    </cfRule>
  </conditionalFormatting>
  <conditionalFormatting sqref="F15">
    <cfRule type="expression" dxfId="110" priority="15">
      <formula>AND(#REF!-#REF!&lt;-500,(#REF!-#REF!)/#REF!&lt;-10%)</formula>
    </cfRule>
    <cfRule type="expression" dxfId="109" priority="14">
      <formula>AND(#REF!-#REF!&gt;500,(#REF!-#REF!)/#REF!&gt;10%)</formula>
    </cfRule>
    <cfRule type="expression" dxfId="108" priority="13">
      <formula>AND(#REF!-#REF!&gt;500,#REF!=0)</formula>
    </cfRule>
  </conditionalFormatting>
  <conditionalFormatting sqref="H15">
    <cfRule type="expression" dxfId="107" priority="12">
      <formula>AND(#REF!-#REF!&lt;-500,(#REF!-#REF!)/#REF!&lt;-10%)</formula>
    </cfRule>
    <cfRule type="expression" dxfId="106" priority="11">
      <formula>AND(#REF!-#REF!&gt;500,(#REF!-#REF!)/#REF!&gt;10%)</formula>
    </cfRule>
    <cfRule type="expression" dxfId="105" priority="10">
      <formula>AND(#REF!-#REF!&gt;500,#REF!=0)</formula>
    </cfRule>
  </conditionalFormatting>
  <conditionalFormatting sqref="J15">
    <cfRule type="expression" dxfId="104" priority="7">
      <formula>AND(#REF!-#REF!&gt;500,#REF!=0)</formula>
    </cfRule>
    <cfRule type="expression" dxfId="103" priority="9">
      <formula>AND(#REF!-#REF!&lt;-500,(#REF!-#REF!)/#REF!&lt;-10%)</formula>
    </cfRule>
    <cfRule type="expression" dxfId="102" priority="8">
      <formula>AND(#REF!-#REF!&gt;500,(#REF!-#REF!)/#REF!&gt;10%)</formula>
    </cfRule>
  </conditionalFormatting>
  <conditionalFormatting sqref="L15">
    <cfRule type="expression" dxfId="101" priority="4">
      <formula>AND(#REF!-#REF!&gt;500,#REF!=0)</formula>
    </cfRule>
    <cfRule type="expression" dxfId="100" priority="6">
      <formula>AND(#REF!-#REF!&lt;-500,(#REF!-#REF!)/#REF!&lt;-10%)</formula>
    </cfRule>
    <cfRule type="expression" dxfId="99" priority="5">
      <formula>AND(#REF!-#REF!&gt;500,(#REF!-#REF!)/#REF!&gt;10%)</formula>
    </cfRule>
  </conditionalFormatting>
  <pageMargins left="0.7" right="0.7" top="0.75" bottom="0.75" header="0.3" footer="0.3"/>
  <pageSetup paperSize="9" orientation="portrait" horizontalDpi="300" verticalDpi="300" r:id="rId1"/>
  <ignoredErrors>
    <ignoredError sqref="B9 G49:G56 G68:G81 G95:G99 G60:G64 F40:G45 G91 A95:A99 A68:D81 A91 A87:D90 B91:D9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E04E0-4F1B-4701-9CFC-ECEE5ACED4C9}">
  <sheetPr codeName="Blad5"/>
  <dimension ref="A5:M111"/>
  <sheetViews>
    <sheetView showGridLines="0" zoomScaleNormal="100" workbookViewId="0">
      <pane ySplit="11" topLeftCell="A35" activePane="bottomLeft" state="frozen"/>
      <selection activeCell="M15" activeCellId="4" sqref="E15 G15 I15 K15 M15"/>
      <selection pane="bottomLeft" activeCell="H49" sqref="H49:M57"/>
    </sheetView>
  </sheetViews>
  <sheetFormatPr defaultColWidth="9.140625" defaultRowHeight="12.75" x14ac:dyDescent="0.2"/>
  <cols>
    <col min="1" max="1" width="101.7109375" style="4" customWidth="1"/>
    <col min="2" max="7" width="13.7109375" style="4" customWidth="1"/>
    <col min="8" max="13" width="13.28515625" style="4" customWidth="1"/>
    <col min="14" max="16384" width="9.140625" style="4"/>
  </cols>
  <sheetData>
    <row r="5" spans="1:13" ht="15.75" x14ac:dyDescent="0.25">
      <c r="A5" s="55" t="s">
        <v>46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ht="25.5" customHeight="1" x14ac:dyDescent="0.2">
      <c r="A6" s="56" t="s">
        <v>48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8" spans="1:13" ht="15.75" x14ac:dyDescent="0.2">
      <c r="A8" s="6"/>
      <c r="B8" s="6"/>
      <c r="C8" s="6"/>
      <c r="D8" s="6"/>
      <c r="E8" s="6"/>
      <c r="F8" s="6"/>
      <c r="G8" s="6"/>
    </row>
    <row r="9" spans="1:13" ht="15.75" customHeight="1" x14ac:dyDescent="0.2">
      <c r="A9" s="12" t="s">
        <v>13</v>
      </c>
      <c r="B9" s="51">
        <f>'Activiteitenbegroting 1e jaar'!B9</f>
        <v>1</v>
      </c>
      <c r="C9" s="52" t="str">
        <f>IF(B9=1,"Vul alleen de Activiteitenbegroting 1e jaar in!",IF(B9=2,"Vul de Activiteitenbegroting van het 1e en 2e jaar in!",IF(B9=3,"Vul de Activiteitenbegroting van het 1e, 2e en 3e jaar in!",IF(B9=4,"Vul de Activiteitenbegroting van het 1e, 2e, 3e en 4e jaar in!",""))))</f>
        <v>Vul alleen de Activiteitenbegroting 1e jaar in!</v>
      </c>
      <c r="D9" s="52"/>
      <c r="E9" s="52"/>
      <c r="F9" s="52"/>
      <c r="G9" s="52"/>
      <c r="H9" s="52"/>
      <c r="I9" s="52"/>
    </row>
    <row r="10" spans="1:13" ht="15.75" x14ac:dyDescent="0.2">
      <c r="B10" s="6"/>
      <c r="C10" s="6"/>
      <c r="D10" s="6"/>
      <c r="E10" s="6"/>
    </row>
    <row r="11" spans="1:13" ht="15.75" x14ac:dyDescent="0.2">
      <c r="A11" s="12" t="s">
        <v>57</v>
      </c>
      <c r="B11" s="25" t="str">
        <f>IF(B9&gt;2,'Activiteitenbegroting 2e jaar'!B11+1,"")</f>
        <v/>
      </c>
      <c r="C11" s="6"/>
      <c r="D11" s="6"/>
      <c r="E11" s="6"/>
      <c r="F11" s="25"/>
      <c r="G11" s="25"/>
      <c r="H11" s="22"/>
    </row>
    <row r="12" spans="1:13" x14ac:dyDescent="0.2">
      <c r="A12" s="2"/>
      <c r="B12" s="41"/>
      <c r="C12" s="2"/>
      <c r="D12" s="2"/>
      <c r="E12" s="2"/>
    </row>
    <row r="13" spans="1:13" ht="78.75" x14ac:dyDescent="0.2">
      <c r="A13" s="24" t="s">
        <v>69</v>
      </c>
      <c r="B13" s="42" t="s">
        <v>18</v>
      </c>
      <c r="C13" s="33" t="s">
        <v>28</v>
      </c>
      <c r="D13" s="42" t="s">
        <v>18</v>
      </c>
      <c r="E13" s="33" t="s">
        <v>29</v>
      </c>
      <c r="F13" s="42" t="s">
        <v>18</v>
      </c>
      <c r="G13" s="33" t="s">
        <v>30</v>
      </c>
      <c r="H13" s="42" t="s">
        <v>18</v>
      </c>
      <c r="I13" s="33" t="s">
        <v>53</v>
      </c>
      <c r="J13" s="42" t="s">
        <v>18</v>
      </c>
      <c r="K13" s="33" t="s">
        <v>54</v>
      </c>
      <c r="L13" s="42" t="s">
        <v>18</v>
      </c>
      <c r="M13" s="33" t="s">
        <v>67</v>
      </c>
    </row>
    <row r="14" spans="1:13" ht="18" x14ac:dyDescent="0.2">
      <c r="A14" s="15" t="s">
        <v>19</v>
      </c>
      <c r="B14" s="43"/>
      <c r="C14" s="44"/>
      <c r="D14" s="43"/>
      <c r="E14" s="44"/>
      <c r="F14" s="43"/>
      <c r="G14" s="44"/>
      <c r="H14" s="43"/>
      <c r="I14" s="44"/>
      <c r="J14" s="43"/>
      <c r="K14" s="44"/>
      <c r="L14" s="43"/>
      <c r="M14" s="44"/>
    </row>
    <row r="15" spans="1:13" x14ac:dyDescent="0.2">
      <c r="A15" s="16" t="s">
        <v>47</v>
      </c>
      <c r="B15" s="45"/>
      <c r="C15" s="50" t="s">
        <v>31</v>
      </c>
      <c r="D15" s="45"/>
      <c r="E15" s="50" t="s">
        <v>31</v>
      </c>
      <c r="F15" s="45"/>
      <c r="G15" s="50" t="s">
        <v>31</v>
      </c>
      <c r="H15" s="45"/>
      <c r="I15" s="50" t="s">
        <v>31</v>
      </c>
      <c r="J15" s="45"/>
      <c r="K15" s="50" t="s">
        <v>31</v>
      </c>
      <c r="L15" s="45"/>
      <c r="M15" s="50" t="s">
        <v>31</v>
      </c>
    </row>
    <row r="16" spans="1:13" x14ac:dyDescent="0.2">
      <c r="A16" s="46" t="s">
        <v>49</v>
      </c>
      <c r="B16" s="31"/>
      <c r="C16" s="47">
        <v>0</v>
      </c>
      <c r="D16" s="31"/>
      <c r="E16" s="47">
        <v>0</v>
      </c>
      <c r="F16" s="31"/>
      <c r="G16" s="47">
        <v>0</v>
      </c>
      <c r="H16" s="31"/>
      <c r="I16" s="47">
        <v>0</v>
      </c>
      <c r="J16" s="31"/>
      <c r="K16" s="47">
        <v>0</v>
      </c>
      <c r="L16" s="31"/>
      <c r="M16" s="47">
        <v>0</v>
      </c>
    </row>
    <row r="17" spans="1:13" x14ac:dyDescent="0.2">
      <c r="A17" s="16" t="s">
        <v>50</v>
      </c>
      <c r="B17" s="32" t="str">
        <f>IFERROR(C17/C$16,"")</f>
        <v/>
      </c>
      <c r="C17" s="47">
        <v>0</v>
      </c>
      <c r="D17" s="32" t="str">
        <f>IFERROR(E17/E$16,"")</f>
        <v/>
      </c>
      <c r="E17" s="47">
        <v>0</v>
      </c>
      <c r="F17" s="32" t="str">
        <f>IFERROR(G17/G$16,"")</f>
        <v/>
      </c>
      <c r="G17" s="47">
        <v>0</v>
      </c>
      <c r="H17" s="32" t="str">
        <f>IFERROR(I17/I$16,"")</f>
        <v/>
      </c>
      <c r="I17" s="47">
        <v>0</v>
      </c>
      <c r="J17" s="32" t="str">
        <f>IFERROR(K17/K$16,"")</f>
        <v/>
      </c>
      <c r="K17" s="47">
        <v>0</v>
      </c>
      <c r="L17" s="32" t="str">
        <f>IFERROR(M17/M$16,"")</f>
        <v/>
      </c>
      <c r="M17" s="47">
        <v>0</v>
      </c>
    </row>
    <row r="18" spans="1:13" x14ac:dyDescent="0.2">
      <c r="A18" s="16" t="s">
        <v>50</v>
      </c>
      <c r="B18" s="32" t="str">
        <f t="shared" ref="B18:D19" si="0">IFERROR(C18/C$16,"")</f>
        <v/>
      </c>
      <c r="C18" s="47">
        <v>0</v>
      </c>
      <c r="D18" s="32" t="str">
        <f t="shared" si="0"/>
        <v/>
      </c>
      <c r="E18" s="47">
        <v>0</v>
      </c>
      <c r="F18" s="32" t="str">
        <f t="shared" ref="F18:F19" si="1">IFERROR(G18/G$16,"")</f>
        <v/>
      </c>
      <c r="G18" s="47">
        <v>0</v>
      </c>
      <c r="H18" s="32" t="str">
        <f t="shared" ref="H18:H19" si="2">IFERROR(I18/I$16,"")</f>
        <v/>
      </c>
      <c r="I18" s="47">
        <v>0</v>
      </c>
      <c r="J18" s="32" t="str">
        <f t="shared" ref="J18:J19" si="3">IFERROR(K18/K$16,"")</f>
        <v/>
      </c>
      <c r="K18" s="47">
        <v>0</v>
      </c>
      <c r="L18" s="32" t="str">
        <f t="shared" ref="L18:L19" si="4">IFERROR(M18/M$16,"")</f>
        <v/>
      </c>
      <c r="M18" s="47">
        <v>0</v>
      </c>
    </row>
    <row r="19" spans="1:13" x14ac:dyDescent="0.2">
      <c r="A19" s="16" t="s">
        <v>50</v>
      </c>
      <c r="B19" s="32" t="str">
        <f t="shared" si="0"/>
        <v/>
      </c>
      <c r="C19" s="47">
        <v>0</v>
      </c>
      <c r="D19" s="32" t="str">
        <f t="shared" si="0"/>
        <v/>
      </c>
      <c r="E19" s="47">
        <v>0</v>
      </c>
      <c r="F19" s="32" t="str">
        <f t="shared" si="1"/>
        <v/>
      </c>
      <c r="G19" s="47">
        <v>0</v>
      </c>
      <c r="H19" s="32" t="str">
        <f t="shared" si="2"/>
        <v/>
      </c>
      <c r="I19" s="47">
        <v>0</v>
      </c>
      <c r="J19" s="32" t="str">
        <f t="shared" si="3"/>
        <v/>
      </c>
      <c r="K19" s="47">
        <v>0</v>
      </c>
      <c r="L19" s="32" t="str">
        <f t="shared" si="4"/>
        <v/>
      </c>
      <c r="M19" s="47">
        <v>0</v>
      </c>
    </row>
    <row r="20" spans="1:13" x14ac:dyDescent="0.2">
      <c r="A20" s="17" t="s">
        <v>25</v>
      </c>
      <c r="B20" s="31"/>
      <c r="C20" s="34">
        <f>SUM(C16:C19)</f>
        <v>0</v>
      </c>
      <c r="D20" s="31"/>
      <c r="E20" s="34">
        <f>SUM(E16:E19)</f>
        <v>0</v>
      </c>
      <c r="F20" s="31"/>
      <c r="G20" s="34">
        <f>SUM(G16:G19)</f>
        <v>0</v>
      </c>
      <c r="H20" s="31"/>
      <c r="I20" s="34">
        <f>SUM(I16:I19)</f>
        <v>0</v>
      </c>
      <c r="J20" s="31"/>
      <c r="K20" s="34">
        <f>SUM(K16:K19)</f>
        <v>0</v>
      </c>
      <c r="L20" s="31"/>
      <c r="M20" s="34">
        <f>SUM(M16:M19)</f>
        <v>0</v>
      </c>
    </row>
    <row r="21" spans="1:13" x14ac:dyDescent="0.2">
      <c r="A21" s="3"/>
      <c r="B21" s="31"/>
      <c r="C21" s="35"/>
      <c r="D21" s="31"/>
      <c r="E21" s="35"/>
      <c r="F21" s="31"/>
      <c r="G21" s="35"/>
      <c r="H21" s="31"/>
      <c r="I21" s="35"/>
      <c r="J21" s="31"/>
      <c r="K21" s="35"/>
      <c r="L21" s="31"/>
      <c r="M21" s="35"/>
    </row>
    <row r="22" spans="1:13" x14ac:dyDescent="0.2">
      <c r="A22" s="46" t="s">
        <v>21</v>
      </c>
      <c r="B22" s="32" t="str">
        <f>IFERROR(C22/C$20,"")</f>
        <v/>
      </c>
      <c r="C22" s="47">
        <v>0</v>
      </c>
      <c r="D22" s="32" t="str">
        <f>IFERROR(E22/E$20,"")</f>
        <v/>
      </c>
      <c r="E22" s="47">
        <v>0</v>
      </c>
      <c r="F22" s="32" t="str">
        <f>IFERROR(G22/G$20,"")</f>
        <v/>
      </c>
      <c r="G22" s="47">
        <v>0</v>
      </c>
      <c r="H22" s="32" t="str">
        <f>IFERROR(I22/I$20,"")</f>
        <v/>
      </c>
      <c r="I22" s="47">
        <v>0</v>
      </c>
      <c r="J22" s="32" t="str">
        <f>IFERROR(K22/K$20,"")</f>
        <v/>
      </c>
      <c r="K22" s="47">
        <v>0</v>
      </c>
      <c r="L22" s="32" t="str">
        <f>IFERROR(M22/M$20,"")</f>
        <v/>
      </c>
      <c r="M22" s="47">
        <v>0</v>
      </c>
    </row>
    <row r="23" spans="1:13" x14ac:dyDescent="0.2">
      <c r="A23" s="46" t="s">
        <v>22</v>
      </c>
      <c r="B23" s="32" t="str">
        <f>IFERROR(C23/C$20,"")</f>
        <v/>
      </c>
      <c r="C23" s="47">
        <v>0</v>
      </c>
      <c r="D23" s="32" t="str">
        <f>IFERROR(E23/E$20,"")</f>
        <v/>
      </c>
      <c r="E23" s="47">
        <v>0</v>
      </c>
      <c r="F23" s="32" t="str">
        <f>IFERROR(G23/G$20,"")</f>
        <v/>
      </c>
      <c r="G23" s="47">
        <v>0</v>
      </c>
      <c r="H23" s="32" t="str">
        <f>IFERROR(I23/I$20,"")</f>
        <v/>
      </c>
      <c r="I23" s="47">
        <v>0</v>
      </c>
      <c r="J23" s="32" t="str">
        <f>IFERROR(K23/K$20,"")</f>
        <v/>
      </c>
      <c r="K23" s="47">
        <v>0</v>
      </c>
      <c r="L23" s="32" t="str">
        <f>IFERROR(M23/M$20,"")</f>
        <v/>
      </c>
      <c r="M23" s="47">
        <v>0</v>
      </c>
    </row>
    <row r="24" spans="1:13" x14ac:dyDescent="0.2">
      <c r="A24" s="17" t="s">
        <v>26</v>
      </c>
      <c r="B24" s="31"/>
      <c r="C24" s="34">
        <f>SUM(C20:C23)</f>
        <v>0</v>
      </c>
      <c r="D24" s="31"/>
      <c r="E24" s="34">
        <f>SUM(E20:E23)</f>
        <v>0</v>
      </c>
      <c r="F24" s="31"/>
      <c r="G24" s="34">
        <f>SUM(G20:G23)</f>
        <v>0</v>
      </c>
      <c r="H24" s="31"/>
      <c r="I24" s="34">
        <f>SUM(I20:I23)</f>
        <v>0</v>
      </c>
      <c r="J24" s="31"/>
      <c r="K24" s="34">
        <f>SUM(K20:K23)</f>
        <v>0</v>
      </c>
      <c r="L24" s="31"/>
      <c r="M24" s="34">
        <f>SUM(M20:M23)</f>
        <v>0</v>
      </c>
    </row>
    <row r="25" spans="1:13" x14ac:dyDescent="0.2">
      <c r="A25" s="17"/>
      <c r="B25" s="31"/>
      <c r="C25" s="35"/>
      <c r="D25" s="31"/>
      <c r="E25" s="35"/>
      <c r="F25" s="31"/>
      <c r="G25" s="35"/>
      <c r="H25" s="31"/>
      <c r="I25" s="35"/>
      <c r="J25" s="31"/>
      <c r="K25" s="35"/>
      <c r="L25" s="31"/>
      <c r="M25" s="35"/>
    </row>
    <row r="26" spans="1:13" ht="38.25" x14ac:dyDescent="0.2">
      <c r="A26" s="17" t="s">
        <v>68</v>
      </c>
      <c r="B26" s="48">
        <v>0</v>
      </c>
      <c r="C26" s="36">
        <f>IFERROR(C24/B$26-C24,0)</f>
        <v>0</v>
      </c>
      <c r="D26" s="48">
        <v>0</v>
      </c>
      <c r="E26" s="36">
        <f>IFERROR(E24/D$26-E24,0)</f>
        <v>0</v>
      </c>
      <c r="F26" s="48">
        <v>0</v>
      </c>
      <c r="G26" s="36">
        <f>IFERROR(G24/F$26-G24,0)</f>
        <v>0</v>
      </c>
      <c r="H26" s="48">
        <v>0</v>
      </c>
      <c r="I26" s="36">
        <f>IFERROR(I24/H$26-I24,0)</f>
        <v>0</v>
      </c>
      <c r="J26" s="48">
        <v>0</v>
      </c>
      <c r="K26" s="36">
        <f>IFERROR(K24/J$26-K24,0)</f>
        <v>0</v>
      </c>
      <c r="L26" s="48">
        <v>0</v>
      </c>
      <c r="M26" s="36">
        <f>IFERROR(M24/L$26-M24,0)</f>
        <v>0</v>
      </c>
    </row>
    <row r="27" spans="1:13" x14ac:dyDescent="0.2">
      <c r="A27" s="3"/>
      <c r="B27" s="31"/>
      <c r="C27" s="35"/>
      <c r="D27" s="31"/>
      <c r="E27" s="35"/>
      <c r="F27" s="31"/>
      <c r="G27" s="35"/>
      <c r="H27" s="31"/>
      <c r="I27" s="35"/>
      <c r="J27" s="31"/>
      <c r="K27" s="35"/>
      <c r="L27" s="31"/>
      <c r="M27" s="35"/>
    </row>
    <row r="28" spans="1:13" ht="15.75" x14ac:dyDescent="0.2">
      <c r="A28" s="18" t="s">
        <v>20</v>
      </c>
      <c r="B28" s="31"/>
      <c r="C28" s="35"/>
      <c r="D28" s="31"/>
      <c r="E28" s="35"/>
      <c r="F28" s="31"/>
      <c r="G28" s="35"/>
      <c r="H28" s="31"/>
      <c r="I28" s="35"/>
      <c r="J28" s="31"/>
      <c r="K28" s="35"/>
      <c r="L28" s="31"/>
      <c r="M28" s="35"/>
    </row>
    <row r="29" spans="1:13" x14ac:dyDescent="0.2">
      <c r="A29" s="19" t="s">
        <v>23</v>
      </c>
      <c r="B29" s="32" t="str">
        <f t="shared" ref="B29:B32" si="5">IFERROR(C29/(C$26+C$24),"")</f>
        <v/>
      </c>
      <c r="C29" s="47">
        <v>0</v>
      </c>
      <c r="D29" s="32" t="str">
        <f t="shared" ref="D29:D32" si="6">IFERROR(E29/(E$26+E$24),"")</f>
        <v/>
      </c>
      <c r="E29" s="47">
        <v>0</v>
      </c>
      <c r="F29" s="32" t="str">
        <f t="shared" ref="F29:F32" si="7">IFERROR(G29/(G$26+G$24),"")</f>
        <v/>
      </c>
      <c r="G29" s="47">
        <v>0</v>
      </c>
      <c r="H29" s="32" t="str">
        <f t="shared" ref="H29:H32" si="8">IFERROR(I29/(I$26+I$24),"")</f>
        <v/>
      </c>
      <c r="I29" s="47">
        <v>0</v>
      </c>
      <c r="J29" s="32" t="str">
        <f t="shared" ref="J29:J32" si="9">IFERROR(K29/(K$26+K$24),"")</f>
        <v/>
      </c>
      <c r="K29" s="47">
        <v>0</v>
      </c>
      <c r="L29" s="32" t="str">
        <f t="shared" ref="L29:L32" si="10">IFERROR(M29/(M$26+M$24),"")</f>
        <v/>
      </c>
      <c r="M29" s="47">
        <v>0</v>
      </c>
    </row>
    <row r="30" spans="1:13" ht="25.5" x14ac:dyDescent="0.2">
      <c r="A30" s="20" t="s">
        <v>52</v>
      </c>
      <c r="B30" s="32" t="str">
        <f t="shared" si="5"/>
        <v/>
      </c>
      <c r="C30" s="47">
        <v>0</v>
      </c>
      <c r="D30" s="32" t="str">
        <f t="shared" si="6"/>
        <v/>
      </c>
      <c r="E30" s="47">
        <v>0</v>
      </c>
      <c r="F30" s="32" t="str">
        <f t="shared" si="7"/>
        <v/>
      </c>
      <c r="G30" s="47">
        <v>0</v>
      </c>
      <c r="H30" s="32" t="str">
        <f t="shared" si="8"/>
        <v/>
      </c>
      <c r="I30" s="47">
        <v>0</v>
      </c>
      <c r="J30" s="32" t="str">
        <f t="shared" si="9"/>
        <v/>
      </c>
      <c r="K30" s="47">
        <v>0</v>
      </c>
      <c r="L30" s="32" t="str">
        <f t="shared" si="10"/>
        <v/>
      </c>
      <c r="M30" s="47">
        <v>0</v>
      </c>
    </row>
    <row r="31" spans="1:13" ht="25.5" x14ac:dyDescent="0.2">
      <c r="A31" s="20" t="s">
        <v>52</v>
      </c>
      <c r="B31" s="32" t="str">
        <f t="shared" si="5"/>
        <v/>
      </c>
      <c r="C31" s="47">
        <v>0</v>
      </c>
      <c r="D31" s="32" t="str">
        <f t="shared" si="6"/>
        <v/>
      </c>
      <c r="E31" s="47">
        <v>0</v>
      </c>
      <c r="F31" s="32" t="str">
        <f t="shared" si="7"/>
        <v/>
      </c>
      <c r="G31" s="47">
        <v>0</v>
      </c>
      <c r="H31" s="32" t="str">
        <f t="shared" si="8"/>
        <v/>
      </c>
      <c r="I31" s="47">
        <v>0</v>
      </c>
      <c r="J31" s="32" t="str">
        <f t="shared" si="9"/>
        <v/>
      </c>
      <c r="K31" s="47">
        <v>0</v>
      </c>
      <c r="L31" s="32" t="str">
        <f t="shared" si="10"/>
        <v/>
      </c>
      <c r="M31" s="47">
        <v>0</v>
      </c>
    </row>
    <row r="32" spans="1:13" ht="25.5" x14ac:dyDescent="0.2">
      <c r="A32" s="20" t="s">
        <v>52</v>
      </c>
      <c r="B32" s="32" t="str">
        <f t="shared" si="5"/>
        <v/>
      </c>
      <c r="C32" s="47">
        <v>0</v>
      </c>
      <c r="D32" s="32" t="str">
        <f t="shared" si="6"/>
        <v/>
      </c>
      <c r="E32" s="47">
        <v>0</v>
      </c>
      <c r="F32" s="32" t="str">
        <f t="shared" si="7"/>
        <v/>
      </c>
      <c r="G32" s="47">
        <v>0</v>
      </c>
      <c r="H32" s="32" t="str">
        <f t="shared" si="8"/>
        <v/>
      </c>
      <c r="I32" s="47">
        <v>0</v>
      </c>
      <c r="J32" s="32" t="str">
        <f t="shared" si="9"/>
        <v/>
      </c>
      <c r="K32" s="47">
        <v>0</v>
      </c>
      <c r="L32" s="32" t="str">
        <f t="shared" si="10"/>
        <v/>
      </c>
      <c r="M32" s="47">
        <v>0</v>
      </c>
    </row>
    <row r="33" spans="1:13" x14ac:dyDescent="0.2">
      <c r="A33" s="17" t="s">
        <v>24</v>
      </c>
      <c r="B33" s="39"/>
      <c r="C33" s="34">
        <f>SUM(C29:C32)</f>
        <v>0</v>
      </c>
      <c r="D33" s="39"/>
      <c r="E33" s="34">
        <f>SUM(E29:E32)</f>
        <v>0</v>
      </c>
      <c r="F33" s="39"/>
      <c r="G33" s="34">
        <f>SUM(G29:G32)</f>
        <v>0</v>
      </c>
      <c r="H33" s="39"/>
      <c r="I33" s="34">
        <f>SUM(I29:I32)</f>
        <v>0</v>
      </c>
      <c r="J33" s="39"/>
      <c r="K33" s="34">
        <f>SUM(K29:K32)</f>
        <v>0</v>
      </c>
      <c r="L33" s="39"/>
      <c r="M33" s="34">
        <f>SUM(M29:M32)</f>
        <v>0</v>
      </c>
    </row>
    <row r="34" spans="1:13" x14ac:dyDescent="0.2">
      <c r="B34" s="31"/>
      <c r="C34" s="35"/>
      <c r="D34" s="31"/>
      <c r="E34" s="35"/>
      <c r="F34" s="31"/>
      <c r="G34" s="35"/>
      <c r="H34" s="31"/>
      <c r="I34" s="35"/>
      <c r="J34" s="31"/>
      <c r="K34" s="35"/>
      <c r="L34" s="31"/>
      <c r="M34" s="35"/>
    </row>
    <row r="35" spans="1:13" s="2" customFormat="1" ht="13.5" thickBot="1" x14ac:dyDescent="0.25">
      <c r="A35" s="8" t="s">
        <v>27</v>
      </c>
      <c r="B35" s="38"/>
      <c r="C35" s="37">
        <f>C24+C26+C33</f>
        <v>0</v>
      </c>
      <c r="D35" s="38"/>
      <c r="E35" s="37">
        <f>E24+E26+E33</f>
        <v>0</v>
      </c>
      <c r="F35" s="38"/>
      <c r="G35" s="37">
        <f>G24+G26+G33</f>
        <v>0</v>
      </c>
      <c r="H35" s="38"/>
      <c r="I35" s="37">
        <f>I24+I26+I33</f>
        <v>0</v>
      </c>
      <c r="J35" s="38"/>
      <c r="K35" s="37">
        <f>K24+K26+K33</f>
        <v>0</v>
      </c>
      <c r="L35" s="38"/>
      <c r="M35" s="37">
        <f>M24+M26+M33</f>
        <v>0</v>
      </c>
    </row>
    <row r="36" spans="1:13" ht="13.5" thickTop="1" x14ac:dyDescent="0.2"/>
    <row r="38" spans="1:13" ht="28.5" thickBot="1" x14ac:dyDescent="0.25">
      <c r="A38" s="14" t="s">
        <v>40</v>
      </c>
      <c r="F38" s="27" t="str">
        <f>B11</f>
        <v/>
      </c>
      <c r="G38" s="27" t="str">
        <f>IFERROR(B11-1,"")</f>
        <v/>
      </c>
    </row>
    <row r="39" spans="1:13" ht="13.5" thickBot="1" x14ac:dyDescent="0.25">
      <c r="A39" s="7" t="s">
        <v>14</v>
      </c>
      <c r="B39" s="7"/>
      <c r="C39" s="7"/>
      <c r="D39" s="13" t="s">
        <v>15</v>
      </c>
      <c r="E39" s="13" t="s">
        <v>16</v>
      </c>
      <c r="F39" s="13" t="s">
        <v>41</v>
      </c>
      <c r="G39" s="13" t="s">
        <v>41</v>
      </c>
      <c r="H39" s="57" t="s">
        <v>66</v>
      </c>
      <c r="I39" s="58"/>
      <c r="J39" s="58"/>
      <c r="K39" s="58"/>
      <c r="L39" s="58"/>
      <c r="M39" s="59"/>
    </row>
    <row r="40" spans="1:13" x14ac:dyDescent="0.2">
      <c r="A40" s="54" t="str">
        <f>C13</f>
        <v>Functie 1; geef kort functie-benaming aan</v>
      </c>
      <c r="B40" s="54"/>
      <c r="C40" s="54"/>
      <c r="D40" s="49">
        <v>0</v>
      </c>
      <c r="E40" s="21">
        <f>C35</f>
        <v>0</v>
      </c>
      <c r="F40" s="11">
        <f>D40*E40</f>
        <v>0</v>
      </c>
      <c r="G40" s="11" t="str">
        <f>IF($B$9&gt;2,'Activiteitenbegroting 2e jaar'!F40,"")</f>
        <v/>
      </c>
      <c r="H40" s="60"/>
      <c r="I40" s="61"/>
      <c r="J40" s="61"/>
      <c r="K40" s="61"/>
      <c r="L40" s="61"/>
      <c r="M40" s="62"/>
    </row>
    <row r="41" spans="1:13" x14ac:dyDescent="0.2">
      <c r="A41" s="54" t="str">
        <f>E13</f>
        <v>Functie 2; geef kort functie-benaming aan</v>
      </c>
      <c r="B41" s="54"/>
      <c r="C41" s="54"/>
      <c r="D41" s="49">
        <v>0</v>
      </c>
      <c r="E41" s="21">
        <f>E35</f>
        <v>0</v>
      </c>
      <c r="F41" s="11">
        <f t="shared" ref="F41" si="11">D41*E41</f>
        <v>0</v>
      </c>
      <c r="G41" s="11" t="str">
        <f>IF($B$9&gt;2,'Activiteitenbegroting 2e jaar'!F41,"")</f>
        <v/>
      </c>
      <c r="H41" s="63"/>
      <c r="I41" s="64"/>
      <c r="J41" s="64"/>
      <c r="K41" s="64"/>
      <c r="L41" s="64"/>
      <c r="M41" s="65"/>
    </row>
    <row r="42" spans="1:13" x14ac:dyDescent="0.2">
      <c r="A42" s="54" t="str">
        <f>G13</f>
        <v>Functie 3; geef kort functie-benaming aan</v>
      </c>
      <c r="B42" s="54"/>
      <c r="C42" s="54"/>
      <c r="D42" s="49">
        <v>0</v>
      </c>
      <c r="E42" s="21">
        <f>G35</f>
        <v>0</v>
      </c>
      <c r="F42" s="11">
        <f t="shared" ref="F42:F44" si="12">D42*E42</f>
        <v>0</v>
      </c>
      <c r="G42" s="11" t="str">
        <f>IF($B$9&gt;2,'Activiteitenbegroting 2e jaar'!F42,"")</f>
        <v/>
      </c>
      <c r="H42" s="63"/>
      <c r="I42" s="64"/>
      <c r="J42" s="64"/>
      <c r="K42" s="64"/>
      <c r="L42" s="64"/>
      <c r="M42" s="65"/>
    </row>
    <row r="43" spans="1:13" x14ac:dyDescent="0.2">
      <c r="A43" s="54" t="str">
        <f>I13</f>
        <v>Functie 4; geef kort functie-benaming aan</v>
      </c>
      <c r="B43" s="54"/>
      <c r="C43" s="54"/>
      <c r="D43" s="49">
        <v>0</v>
      </c>
      <c r="E43" s="21">
        <f>I35</f>
        <v>0</v>
      </c>
      <c r="F43" s="11">
        <f t="shared" si="12"/>
        <v>0</v>
      </c>
      <c r="G43" s="11" t="str">
        <f>IF($B$9&gt;2,'Activiteitenbegroting 2e jaar'!F43,"")</f>
        <v/>
      </c>
      <c r="H43" s="63"/>
      <c r="I43" s="64"/>
      <c r="J43" s="64"/>
      <c r="K43" s="64"/>
      <c r="L43" s="64"/>
      <c r="M43" s="65"/>
    </row>
    <row r="44" spans="1:13" x14ac:dyDescent="0.2">
      <c r="A44" s="54" t="str">
        <f>K13</f>
        <v>Functie 5; geef kort functie-benaming aan</v>
      </c>
      <c r="B44" s="54"/>
      <c r="C44" s="54"/>
      <c r="D44" s="49">
        <v>0</v>
      </c>
      <c r="E44" s="21">
        <f>K35</f>
        <v>0</v>
      </c>
      <c r="F44" s="11">
        <f t="shared" si="12"/>
        <v>0</v>
      </c>
      <c r="G44" s="11" t="str">
        <f>IF($B$9&gt;2,'Activiteitenbegroting 2e jaar'!F44,"")</f>
        <v/>
      </c>
      <c r="H44" s="63"/>
      <c r="I44" s="64"/>
      <c r="J44" s="64"/>
      <c r="K44" s="64"/>
      <c r="L44" s="64"/>
      <c r="M44" s="65"/>
    </row>
    <row r="45" spans="1:13" x14ac:dyDescent="0.2">
      <c r="A45" s="54" t="str">
        <f>M13</f>
        <v>Functie 6; geef kort functie-benaming aan</v>
      </c>
      <c r="B45" s="54"/>
      <c r="C45" s="54"/>
      <c r="D45" s="49">
        <v>0</v>
      </c>
      <c r="E45" s="21">
        <f>M35</f>
        <v>0</v>
      </c>
      <c r="F45" s="11">
        <f>D45*E45</f>
        <v>0</v>
      </c>
      <c r="G45" s="11" t="str">
        <f>IF($B$9&gt;2,'Activiteitenbegroting 2e jaar'!F45,"")</f>
        <v/>
      </c>
      <c r="H45" s="63"/>
      <c r="I45" s="64"/>
      <c r="J45" s="64"/>
      <c r="K45" s="64"/>
      <c r="L45" s="64"/>
      <c r="M45" s="65"/>
    </row>
    <row r="46" spans="1:13" ht="13.5" thickBot="1" x14ac:dyDescent="0.25">
      <c r="A46" s="8" t="s">
        <v>17</v>
      </c>
      <c r="B46" s="8"/>
      <c r="C46" s="8"/>
      <c r="D46" s="40">
        <f>SUM(D40:D45)</f>
        <v>0</v>
      </c>
      <c r="E46" s="8"/>
      <c r="F46" s="9">
        <f>SUM(F40:F45)</f>
        <v>0</v>
      </c>
      <c r="G46" s="9">
        <f>SUM(G40:G45)</f>
        <v>0</v>
      </c>
      <c r="H46" s="66"/>
      <c r="I46" s="67"/>
      <c r="J46" s="67"/>
      <c r="K46" s="67"/>
      <c r="L46" s="67"/>
      <c r="M46" s="68"/>
    </row>
    <row r="47" spans="1:13" ht="14.25" thickTop="1" thickBot="1" x14ac:dyDescent="0.25">
      <c r="A47" s="2"/>
      <c r="B47" s="2"/>
      <c r="C47" s="2"/>
      <c r="D47" s="2"/>
      <c r="E47" s="2"/>
      <c r="F47" s="10"/>
      <c r="G47" s="10"/>
    </row>
    <row r="48" spans="1:13" ht="13.5" thickBot="1" x14ac:dyDescent="0.25">
      <c r="A48" s="7" t="s">
        <v>32</v>
      </c>
      <c r="B48" s="7"/>
      <c r="C48" s="7"/>
      <c r="D48" s="7"/>
      <c r="E48" s="7"/>
      <c r="F48" s="13" t="s">
        <v>41</v>
      </c>
      <c r="G48" s="13" t="s">
        <v>41</v>
      </c>
      <c r="H48" s="57" t="s">
        <v>66</v>
      </c>
      <c r="I48" s="58"/>
      <c r="J48" s="58"/>
      <c r="K48" s="58"/>
      <c r="L48" s="58"/>
      <c r="M48" s="59"/>
    </row>
    <row r="49" spans="1:13" x14ac:dyDescent="0.2">
      <c r="A49" s="54" t="s">
        <v>0</v>
      </c>
      <c r="B49" s="54"/>
      <c r="C49" s="54"/>
      <c r="D49" s="54"/>
      <c r="F49" s="1">
        <v>0</v>
      </c>
      <c r="G49" s="11" t="str">
        <f>IF($B$9&gt;2,'Activiteitenbegroting 2e jaar'!F49,"")</f>
        <v/>
      </c>
      <c r="H49" s="60"/>
      <c r="I49" s="61"/>
      <c r="J49" s="61"/>
      <c r="K49" s="61"/>
      <c r="L49" s="61"/>
      <c r="M49" s="62"/>
    </row>
    <row r="50" spans="1:13" x14ac:dyDescent="0.2">
      <c r="A50" s="54" t="s">
        <v>1</v>
      </c>
      <c r="B50" s="54"/>
      <c r="C50" s="54"/>
      <c r="D50" s="54"/>
      <c r="F50" s="1">
        <v>0</v>
      </c>
      <c r="G50" s="11" t="str">
        <f>IF($B$9&gt;2,'Activiteitenbegroting 2e jaar'!F50,"")</f>
        <v/>
      </c>
      <c r="H50" s="63"/>
      <c r="I50" s="64"/>
      <c r="J50" s="64"/>
      <c r="K50" s="64"/>
      <c r="L50" s="64"/>
      <c r="M50" s="65"/>
    </row>
    <row r="51" spans="1:13" x14ac:dyDescent="0.2">
      <c r="A51" s="54" t="s">
        <v>33</v>
      </c>
      <c r="B51" s="54"/>
      <c r="C51" s="54"/>
      <c r="D51" s="54"/>
      <c r="F51" s="1">
        <v>0</v>
      </c>
      <c r="G51" s="11" t="str">
        <f>IF($B$9&gt;2,'Activiteitenbegroting 2e jaar'!F51,"")</f>
        <v/>
      </c>
      <c r="H51" s="63"/>
      <c r="I51" s="64"/>
      <c r="J51" s="64"/>
      <c r="K51" s="64"/>
      <c r="L51" s="64"/>
      <c r="M51" s="65"/>
    </row>
    <row r="52" spans="1:13" x14ac:dyDescent="0.2">
      <c r="A52" s="54" t="s">
        <v>2</v>
      </c>
      <c r="B52" s="54"/>
      <c r="C52" s="54"/>
      <c r="D52" s="54"/>
      <c r="F52" s="1">
        <v>0</v>
      </c>
      <c r="G52" s="11" t="str">
        <f>IF($B$9&gt;2,'Activiteitenbegroting 2e jaar'!F52,"")</f>
        <v/>
      </c>
      <c r="H52" s="63"/>
      <c r="I52" s="64"/>
      <c r="J52" s="64"/>
      <c r="K52" s="64"/>
      <c r="L52" s="64"/>
      <c r="M52" s="65"/>
    </row>
    <row r="53" spans="1:13" x14ac:dyDescent="0.2">
      <c r="A53" s="54" t="s">
        <v>3</v>
      </c>
      <c r="B53" s="54"/>
      <c r="C53" s="54"/>
      <c r="D53" s="54"/>
      <c r="F53" s="1">
        <v>0</v>
      </c>
      <c r="G53" s="11" t="str">
        <f>IF($B$9&gt;2,'Activiteitenbegroting 2e jaar'!F53,"")</f>
        <v/>
      </c>
      <c r="H53" s="63"/>
      <c r="I53" s="64"/>
      <c r="J53" s="64"/>
      <c r="K53" s="64"/>
      <c r="L53" s="64"/>
      <c r="M53" s="65"/>
    </row>
    <row r="54" spans="1:13" x14ac:dyDescent="0.2">
      <c r="A54" s="54" t="s">
        <v>4</v>
      </c>
      <c r="B54" s="54"/>
      <c r="C54" s="54"/>
      <c r="D54" s="54"/>
      <c r="F54" s="1">
        <v>0</v>
      </c>
      <c r="G54" s="11" t="str">
        <f>IF($B$9&gt;2,'Activiteitenbegroting 2e jaar'!F54,"")</f>
        <v/>
      </c>
      <c r="H54" s="63"/>
      <c r="I54" s="64"/>
      <c r="J54" s="64"/>
      <c r="K54" s="64"/>
      <c r="L54" s="64"/>
      <c r="M54" s="65"/>
    </row>
    <row r="55" spans="1:13" x14ac:dyDescent="0.2">
      <c r="A55" s="54" t="s">
        <v>5</v>
      </c>
      <c r="B55" s="54"/>
      <c r="C55" s="54"/>
      <c r="D55" s="54"/>
      <c r="F55" s="1">
        <v>0</v>
      </c>
      <c r="G55" s="11" t="str">
        <f>IF($B$9&gt;2,'Activiteitenbegroting 2e jaar'!F55,"")</f>
        <v/>
      </c>
      <c r="H55" s="63"/>
      <c r="I55" s="64"/>
      <c r="J55" s="64"/>
      <c r="K55" s="64"/>
      <c r="L55" s="64"/>
      <c r="M55" s="65"/>
    </row>
    <row r="56" spans="1:13" x14ac:dyDescent="0.2">
      <c r="A56" s="54" t="s">
        <v>79</v>
      </c>
      <c r="B56" s="54"/>
      <c r="C56" s="54"/>
      <c r="D56" s="54"/>
      <c r="F56" s="1">
        <v>0</v>
      </c>
      <c r="G56" s="11" t="str">
        <f>IF($B$9&gt;2,'Activiteitenbegroting 2e jaar'!F56,"")</f>
        <v/>
      </c>
      <c r="H56" s="63"/>
      <c r="I56" s="64"/>
      <c r="J56" s="64"/>
      <c r="K56" s="64"/>
      <c r="L56" s="64"/>
      <c r="M56" s="65"/>
    </row>
    <row r="57" spans="1:13" ht="13.5" thickBot="1" x14ac:dyDescent="0.25">
      <c r="A57" s="8" t="s">
        <v>39</v>
      </c>
      <c r="B57" s="8"/>
      <c r="C57" s="8"/>
      <c r="D57" s="8"/>
      <c r="E57" s="8"/>
      <c r="F57" s="9">
        <f>SUM(F49:F56)</f>
        <v>0</v>
      </c>
      <c r="G57" s="9">
        <f>SUM(G49:G56)</f>
        <v>0</v>
      </c>
      <c r="H57" s="66"/>
      <c r="I57" s="67"/>
      <c r="J57" s="67"/>
      <c r="K57" s="67"/>
      <c r="L57" s="67"/>
      <c r="M57" s="68"/>
    </row>
    <row r="58" spans="1:13" ht="14.25" thickTop="1" thickBot="1" x14ac:dyDescent="0.25"/>
    <row r="59" spans="1:13" ht="13.5" thickBot="1" x14ac:dyDescent="0.25">
      <c r="A59" s="7" t="s">
        <v>34</v>
      </c>
      <c r="B59" s="7"/>
      <c r="C59" s="7"/>
      <c r="D59" s="7"/>
      <c r="E59" s="7"/>
      <c r="F59" s="13" t="s">
        <v>41</v>
      </c>
      <c r="G59" s="13" t="s">
        <v>41</v>
      </c>
      <c r="H59" s="57" t="s">
        <v>66</v>
      </c>
      <c r="I59" s="58"/>
      <c r="J59" s="58"/>
      <c r="K59" s="58"/>
      <c r="L59" s="58"/>
      <c r="M59" s="59"/>
    </row>
    <row r="60" spans="1:13" x14ac:dyDescent="0.2">
      <c r="A60" s="54" t="s">
        <v>35</v>
      </c>
      <c r="B60" s="54"/>
      <c r="C60" s="54"/>
      <c r="D60" s="54"/>
      <c r="F60" s="1">
        <v>0</v>
      </c>
      <c r="G60" s="11" t="str">
        <f>IF($B$9&gt;2,'Activiteitenbegroting 2e jaar'!F60,"")</f>
        <v/>
      </c>
      <c r="H60" s="60"/>
      <c r="I60" s="61"/>
      <c r="J60" s="61"/>
      <c r="K60" s="61"/>
      <c r="L60" s="61"/>
      <c r="M60" s="62"/>
    </row>
    <row r="61" spans="1:13" x14ac:dyDescent="0.2">
      <c r="A61" s="54" t="s">
        <v>36</v>
      </c>
      <c r="B61" s="54"/>
      <c r="C61" s="54"/>
      <c r="D61" s="54"/>
      <c r="F61" s="1">
        <v>0</v>
      </c>
      <c r="G61" s="11" t="str">
        <f>IF($B$9&gt;2,'Activiteitenbegroting 2e jaar'!F61,"")</f>
        <v/>
      </c>
      <c r="H61" s="63"/>
      <c r="I61" s="64"/>
      <c r="J61" s="64"/>
      <c r="K61" s="64"/>
      <c r="L61" s="64"/>
      <c r="M61" s="65"/>
    </row>
    <row r="62" spans="1:13" x14ac:dyDescent="0.2">
      <c r="A62" s="54" t="s">
        <v>37</v>
      </c>
      <c r="B62" s="54"/>
      <c r="C62" s="54"/>
      <c r="D62" s="54"/>
      <c r="F62" s="1">
        <v>0</v>
      </c>
      <c r="G62" s="11" t="str">
        <f>IF($B$9&gt;2,'Activiteitenbegroting 2e jaar'!F62,"")</f>
        <v/>
      </c>
      <c r="H62" s="63"/>
      <c r="I62" s="64"/>
      <c r="J62" s="64"/>
      <c r="K62" s="64"/>
      <c r="L62" s="64"/>
      <c r="M62" s="65"/>
    </row>
    <row r="63" spans="1:13" x14ac:dyDescent="0.2">
      <c r="A63" s="54" t="s">
        <v>5</v>
      </c>
      <c r="B63" s="54"/>
      <c r="C63" s="54"/>
      <c r="D63" s="54"/>
      <c r="F63" s="1">
        <v>0</v>
      </c>
      <c r="G63" s="11" t="str">
        <f>IF($B$9&gt;2,'Activiteitenbegroting 2e jaar'!F63,"")</f>
        <v/>
      </c>
      <c r="H63" s="63"/>
      <c r="I63" s="64"/>
      <c r="J63" s="64"/>
      <c r="K63" s="64"/>
      <c r="L63" s="64"/>
      <c r="M63" s="65"/>
    </row>
    <row r="64" spans="1:13" x14ac:dyDescent="0.2">
      <c r="A64" s="54" t="s">
        <v>38</v>
      </c>
      <c r="B64" s="54"/>
      <c r="C64" s="54"/>
      <c r="D64" s="54"/>
      <c r="F64" s="1">
        <v>0</v>
      </c>
      <c r="G64" s="11" t="str">
        <f>IF($B$9&gt;2,'Activiteitenbegroting 2e jaar'!F64,"")</f>
        <v/>
      </c>
      <c r="H64" s="63"/>
      <c r="I64" s="64"/>
      <c r="J64" s="64"/>
      <c r="K64" s="64"/>
      <c r="L64" s="64"/>
      <c r="M64" s="65"/>
    </row>
    <row r="65" spans="1:13" ht="13.5" thickBot="1" x14ac:dyDescent="0.25">
      <c r="A65" s="8" t="s">
        <v>8</v>
      </c>
      <c r="B65" s="8"/>
      <c r="C65" s="8"/>
      <c r="D65" s="8"/>
      <c r="E65" s="8"/>
      <c r="F65" s="9">
        <f>SUM(F60:F64)</f>
        <v>0</v>
      </c>
      <c r="G65" s="9">
        <f>SUM(G60:G64)</f>
        <v>0</v>
      </c>
      <c r="H65" s="66"/>
      <c r="I65" s="67"/>
      <c r="J65" s="67"/>
      <c r="K65" s="67"/>
      <c r="L65" s="67"/>
      <c r="M65" s="68"/>
    </row>
    <row r="66" spans="1:13" ht="14.25" thickTop="1" thickBot="1" x14ac:dyDescent="0.25">
      <c r="A66" s="2"/>
      <c r="B66" s="2"/>
      <c r="C66" s="2"/>
      <c r="D66" s="2"/>
      <c r="E66" s="2"/>
      <c r="F66" s="10"/>
      <c r="G66" s="10"/>
    </row>
    <row r="67" spans="1:13" ht="13.5" thickBot="1" x14ac:dyDescent="0.25">
      <c r="A67" s="7" t="s">
        <v>6</v>
      </c>
      <c r="B67" s="7"/>
      <c r="C67" s="7"/>
      <c r="D67" s="7"/>
      <c r="E67" s="7"/>
      <c r="F67" s="13" t="s">
        <v>41</v>
      </c>
      <c r="G67" s="13" t="s">
        <v>41</v>
      </c>
      <c r="H67" s="57" t="s">
        <v>66</v>
      </c>
      <c r="I67" s="58"/>
      <c r="J67" s="58"/>
      <c r="K67" s="58"/>
      <c r="L67" s="58"/>
      <c r="M67" s="59"/>
    </row>
    <row r="68" spans="1:13" ht="12.75" customHeight="1" x14ac:dyDescent="0.2">
      <c r="A68" s="78" t="str">
        <f>'Activiteitenbegroting 1e jaar'!A68</f>
        <v>Omschrijf hier kort de aard van de activiteitkosten, deze mogen niet ook al in de hierboven vermelde kosten zijn opgenomen</v>
      </c>
      <c r="B68" s="78"/>
      <c r="C68" s="78"/>
      <c r="D68" s="78"/>
      <c r="F68" s="1">
        <v>0</v>
      </c>
      <c r="G68" s="11" t="str">
        <f>IF($B$9&gt;2,'Activiteitenbegroting 2e jaar'!F68,"")</f>
        <v/>
      </c>
      <c r="H68" s="60"/>
      <c r="I68" s="61"/>
      <c r="J68" s="61"/>
      <c r="K68" s="61"/>
      <c r="L68" s="61"/>
      <c r="M68" s="62"/>
    </row>
    <row r="69" spans="1:13" ht="15" customHeight="1" x14ac:dyDescent="0.2">
      <c r="A69" s="78" t="str">
        <f>'Activiteitenbegroting 1e jaar'!A69</f>
        <v>Omschrijf hier kort de aard van de activiteitkosten, deze mogen niet ook al in de hierboven vermelde kosten zijn opgenomen</v>
      </c>
      <c r="B69" s="78"/>
      <c r="C69" s="78"/>
      <c r="D69" s="78"/>
      <c r="F69" s="1">
        <v>0</v>
      </c>
      <c r="G69" s="11" t="str">
        <f>IF($B$9&gt;2,'Activiteitenbegroting 2e jaar'!F69,"")</f>
        <v/>
      </c>
      <c r="H69" s="63"/>
      <c r="I69" s="64"/>
      <c r="J69" s="64"/>
      <c r="K69" s="64"/>
      <c r="L69" s="64"/>
      <c r="M69" s="65"/>
    </row>
    <row r="70" spans="1:13" ht="15" customHeight="1" x14ac:dyDescent="0.2">
      <c r="A70" s="78" t="str">
        <f>'Activiteitenbegroting 1e jaar'!A70</f>
        <v>Omschrijf hier kort de aard van de activiteitkosten, deze mogen niet ook al in de hierboven vermelde kosten zijn opgenomen</v>
      </c>
      <c r="B70" s="78"/>
      <c r="C70" s="78"/>
      <c r="D70" s="78"/>
      <c r="F70" s="1">
        <v>0</v>
      </c>
      <c r="G70" s="11" t="str">
        <f>IF($B$9&gt;2,'Activiteitenbegroting 2e jaar'!F70,"")</f>
        <v/>
      </c>
      <c r="H70" s="63"/>
      <c r="I70" s="64"/>
      <c r="J70" s="64"/>
      <c r="K70" s="64"/>
      <c r="L70" s="64"/>
      <c r="M70" s="65"/>
    </row>
    <row r="71" spans="1:13" ht="15" customHeight="1" x14ac:dyDescent="0.2">
      <c r="A71" s="78" t="str">
        <f>'Activiteitenbegroting 1e jaar'!A71</f>
        <v>Omschrijf hier kort de aard van de activiteitkosten, deze mogen niet ook al in de hierboven vermelde kosten zijn opgenomen</v>
      </c>
      <c r="B71" s="78"/>
      <c r="C71" s="78"/>
      <c r="D71" s="78"/>
      <c r="F71" s="1">
        <v>0</v>
      </c>
      <c r="G71" s="11" t="str">
        <f>IF($B$9&gt;2,'Activiteitenbegroting 2e jaar'!F71,"")</f>
        <v/>
      </c>
      <c r="H71" s="63"/>
      <c r="I71" s="64"/>
      <c r="J71" s="64"/>
      <c r="K71" s="64"/>
      <c r="L71" s="64"/>
      <c r="M71" s="65"/>
    </row>
    <row r="72" spans="1:13" ht="15" customHeight="1" x14ac:dyDescent="0.2">
      <c r="A72" s="78" t="str">
        <f>'Activiteitenbegroting 1e jaar'!A72</f>
        <v>Omschrijf hier kort de aard van de activiteitkosten, deze mogen niet ook al in de hierboven vermelde kosten zijn opgenomen</v>
      </c>
      <c r="B72" s="78"/>
      <c r="C72" s="78"/>
      <c r="D72" s="78"/>
      <c r="F72" s="1">
        <v>0</v>
      </c>
      <c r="G72" s="11" t="str">
        <f>IF($B$9&gt;2,'Activiteitenbegroting 2e jaar'!F72,"")</f>
        <v/>
      </c>
      <c r="H72" s="63"/>
      <c r="I72" s="64"/>
      <c r="J72" s="64"/>
      <c r="K72" s="64"/>
      <c r="L72" s="64"/>
      <c r="M72" s="65"/>
    </row>
    <row r="73" spans="1:13" ht="15" customHeight="1" x14ac:dyDescent="0.2">
      <c r="A73" s="78" t="str">
        <f>'Activiteitenbegroting 1e jaar'!A73</f>
        <v>Omschrijf hier kort de aard van de activiteitkosten, deze mogen niet ook al in de hierboven vermelde kosten zijn opgenomen</v>
      </c>
      <c r="B73" s="78"/>
      <c r="C73" s="78"/>
      <c r="D73" s="78"/>
      <c r="F73" s="1">
        <v>0</v>
      </c>
      <c r="G73" s="11" t="str">
        <f>IF($B$9&gt;2,'Activiteitenbegroting 2e jaar'!F73,"")</f>
        <v/>
      </c>
      <c r="H73" s="63"/>
      <c r="I73" s="64"/>
      <c r="J73" s="64"/>
      <c r="K73" s="64"/>
      <c r="L73" s="64"/>
      <c r="M73" s="65"/>
    </row>
    <row r="74" spans="1:13" ht="15" customHeight="1" x14ac:dyDescent="0.2">
      <c r="A74" s="78" t="str">
        <f>'Activiteitenbegroting 1e jaar'!A74</f>
        <v>Omschrijf hier kort de aard van de activiteitkosten, deze mogen niet ook al in de hierboven vermelde kosten zijn opgenomen</v>
      </c>
      <c r="B74" s="78"/>
      <c r="C74" s="78"/>
      <c r="D74" s="78"/>
      <c r="F74" s="1">
        <v>0</v>
      </c>
      <c r="G74" s="11" t="str">
        <f>IF($B$9&gt;2,'Activiteitenbegroting 2e jaar'!F74,"")</f>
        <v/>
      </c>
      <c r="H74" s="63"/>
      <c r="I74" s="64"/>
      <c r="J74" s="64"/>
      <c r="K74" s="64"/>
      <c r="L74" s="64"/>
      <c r="M74" s="65"/>
    </row>
    <row r="75" spans="1:13" ht="15" customHeight="1" x14ac:dyDescent="0.2">
      <c r="A75" s="78" t="str">
        <f>'Activiteitenbegroting 1e jaar'!A75</f>
        <v>Omschrijf hier kort de aard van de activiteitkosten, deze mogen niet ook al in de hierboven vermelde kosten zijn opgenomen</v>
      </c>
      <c r="B75" s="78"/>
      <c r="C75" s="78"/>
      <c r="D75" s="78"/>
      <c r="F75" s="1">
        <v>0</v>
      </c>
      <c r="G75" s="11" t="str">
        <f>IF($B$9&gt;2,'Activiteitenbegroting 2e jaar'!F75,"")</f>
        <v/>
      </c>
      <c r="H75" s="63"/>
      <c r="I75" s="64"/>
      <c r="J75" s="64"/>
      <c r="K75" s="64"/>
      <c r="L75" s="64"/>
      <c r="M75" s="65"/>
    </row>
    <row r="76" spans="1:13" ht="15" customHeight="1" x14ac:dyDescent="0.2">
      <c r="A76" s="78" t="str">
        <f>'Activiteitenbegroting 1e jaar'!A76</f>
        <v>Omschrijf hier kort de aard van de activiteitkosten, deze mogen niet ook al in de hierboven vermelde kosten zijn opgenomen</v>
      </c>
      <c r="B76" s="78"/>
      <c r="C76" s="78"/>
      <c r="D76" s="78"/>
      <c r="F76" s="1">
        <v>0</v>
      </c>
      <c r="G76" s="11" t="str">
        <f>IF($B$9&gt;2,'Activiteitenbegroting 2e jaar'!F76,"")</f>
        <v/>
      </c>
      <c r="H76" s="63"/>
      <c r="I76" s="64"/>
      <c r="J76" s="64"/>
      <c r="K76" s="64"/>
      <c r="L76" s="64"/>
      <c r="M76" s="65"/>
    </row>
    <row r="77" spans="1:13" ht="15" customHeight="1" x14ac:dyDescent="0.2">
      <c r="A77" s="78" t="str">
        <f>'Activiteitenbegroting 1e jaar'!A77</f>
        <v>Omschrijf hier kort de aard van de activiteitkosten, deze mogen niet ook al in de hierboven vermelde kosten zijn opgenomen</v>
      </c>
      <c r="B77" s="78"/>
      <c r="C77" s="78"/>
      <c r="D77" s="78"/>
      <c r="F77" s="1">
        <v>0</v>
      </c>
      <c r="G77" s="11" t="str">
        <f>IF($B$9&gt;2,'Activiteitenbegroting 2e jaar'!F77,"")</f>
        <v/>
      </c>
      <c r="H77" s="63"/>
      <c r="I77" s="64"/>
      <c r="J77" s="64"/>
      <c r="K77" s="64"/>
      <c r="L77" s="64"/>
      <c r="M77" s="65"/>
    </row>
    <row r="78" spans="1:13" ht="15" customHeight="1" x14ac:dyDescent="0.2">
      <c r="A78" s="78" t="str">
        <f>'Activiteitenbegroting 1e jaar'!A78</f>
        <v>Omschrijf hier kort de aard van de activiteitkosten, deze mogen niet ook al in de hierboven vermelde kosten zijn opgenomen</v>
      </c>
      <c r="B78" s="78"/>
      <c r="C78" s="78"/>
      <c r="D78" s="78"/>
      <c r="F78" s="1">
        <v>0</v>
      </c>
      <c r="G78" s="11" t="str">
        <f>IF($B$9&gt;2,'Activiteitenbegroting 2e jaar'!F78,"")</f>
        <v/>
      </c>
      <c r="H78" s="63"/>
      <c r="I78" s="64"/>
      <c r="J78" s="64"/>
      <c r="K78" s="64"/>
      <c r="L78" s="64"/>
      <c r="M78" s="65"/>
    </row>
    <row r="79" spans="1:13" ht="15" customHeight="1" x14ac:dyDescent="0.2">
      <c r="A79" s="78" t="str">
        <f>'Activiteitenbegroting 1e jaar'!A79</f>
        <v>Omschrijf hier kort de aard van de activiteitkosten, deze mogen niet ook al in de hierboven vermelde kosten zijn opgenomen</v>
      </c>
      <c r="B79" s="78"/>
      <c r="C79" s="78"/>
      <c r="D79" s="78"/>
      <c r="F79" s="1">
        <v>0</v>
      </c>
      <c r="G79" s="11" t="str">
        <f>IF($B$9&gt;2,'Activiteitenbegroting 2e jaar'!F79,"")</f>
        <v/>
      </c>
      <c r="H79" s="63"/>
      <c r="I79" s="64"/>
      <c r="J79" s="64"/>
      <c r="K79" s="64"/>
      <c r="L79" s="64"/>
      <c r="M79" s="65"/>
    </row>
    <row r="80" spans="1:13" ht="15" customHeight="1" x14ac:dyDescent="0.2">
      <c r="A80" s="78" t="str">
        <f>'Activiteitenbegroting 1e jaar'!A80</f>
        <v>Omschrijf hier kort de aard van de activiteitkosten, deze mogen niet ook al in de hierboven vermelde kosten zijn opgenomen</v>
      </c>
      <c r="B80" s="78"/>
      <c r="C80" s="78"/>
      <c r="D80" s="78"/>
      <c r="F80" s="1">
        <v>0</v>
      </c>
      <c r="G80" s="11" t="str">
        <f>IF($B$9&gt;2,'Activiteitenbegroting 2e jaar'!F80,"")</f>
        <v/>
      </c>
      <c r="H80" s="63"/>
      <c r="I80" s="64"/>
      <c r="J80" s="64"/>
      <c r="K80" s="64"/>
      <c r="L80" s="64"/>
      <c r="M80" s="65"/>
    </row>
    <row r="81" spans="1:13" ht="15" customHeight="1" x14ac:dyDescent="0.2">
      <c r="A81" s="78" t="str">
        <f>'Activiteitenbegroting 1e jaar'!A81</f>
        <v>Omschrijf hier kort de aard van de activiteitkosten, deze mogen niet ook al in de hierboven vermelde kosten zijn opgenomen</v>
      </c>
      <c r="B81" s="78"/>
      <c r="C81" s="78"/>
      <c r="D81" s="78"/>
      <c r="F81" s="1">
        <v>0</v>
      </c>
      <c r="G81" s="11" t="str">
        <f>IF($B$9&gt;2,'Activiteitenbegroting 2e jaar'!F81,"")</f>
        <v/>
      </c>
      <c r="H81" s="63"/>
      <c r="I81" s="64"/>
      <c r="J81" s="64"/>
      <c r="K81" s="64"/>
      <c r="L81" s="64"/>
      <c r="M81" s="65"/>
    </row>
    <row r="82" spans="1:13" ht="15.75" customHeight="1" thickBot="1" x14ac:dyDescent="0.25">
      <c r="A82" s="8" t="s">
        <v>7</v>
      </c>
      <c r="B82" s="8"/>
      <c r="C82" s="8"/>
      <c r="D82" s="8"/>
      <c r="E82" s="8"/>
      <c r="F82" s="9">
        <f>SUM(F68:F81)</f>
        <v>0</v>
      </c>
      <c r="G82" s="9">
        <f>SUM(G68:G81)</f>
        <v>0</v>
      </c>
      <c r="H82" s="66"/>
      <c r="I82" s="67"/>
      <c r="J82" s="67"/>
      <c r="K82" s="67"/>
      <c r="L82" s="67"/>
      <c r="M82" s="68"/>
    </row>
    <row r="83" spans="1:13" ht="15.75" customHeight="1" thickTop="1" x14ac:dyDescent="0.2">
      <c r="A83" s="2"/>
      <c r="B83" s="2"/>
      <c r="C83" s="2"/>
      <c r="D83" s="2"/>
      <c r="E83" s="2"/>
      <c r="F83" s="10"/>
      <c r="G83" s="10"/>
    </row>
    <row r="84" spans="1:13" ht="15.75" customHeight="1" thickBot="1" x14ac:dyDescent="0.25">
      <c r="A84" s="8" t="s">
        <v>44</v>
      </c>
      <c r="B84" s="8"/>
      <c r="C84" s="8"/>
      <c r="D84" s="8"/>
      <c r="E84" s="8"/>
      <c r="F84" s="9">
        <f>F82+F65+F57+F46</f>
        <v>0</v>
      </c>
      <c r="G84" s="9">
        <f>G82+G65+G57+G46</f>
        <v>0</v>
      </c>
    </row>
    <row r="85" spans="1:13" ht="15.75" customHeight="1" thickTop="1" thickBot="1" x14ac:dyDescent="0.25">
      <c r="A85" s="2"/>
      <c r="B85" s="2"/>
      <c r="C85" s="2"/>
      <c r="D85" s="2"/>
      <c r="E85" s="2"/>
      <c r="F85" s="10"/>
      <c r="G85" s="10"/>
    </row>
    <row r="86" spans="1:13" ht="15" customHeight="1" thickBot="1" x14ac:dyDescent="0.25">
      <c r="A86" s="7" t="s">
        <v>64</v>
      </c>
      <c r="B86" s="7"/>
      <c r="C86" s="7"/>
      <c r="D86" s="7"/>
      <c r="E86" s="7"/>
      <c r="F86" s="13" t="s">
        <v>42</v>
      </c>
      <c r="G86" s="13" t="s">
        <v>42</v>
      </c>
      <c r="H86" s="57" t="s">
        <v>66</v>
      </c>
      <c r="I86" s="58"/>
      <c r="J86" s="58"/>
      <c r="K86" s="58"/>
      <c r="L86" s="58"/>
      <c r="M86" s="59"/>
    </row>
    <row r="87" spans="1:13" ht="15" customHeight="1" x14ac:dyDescent="0.2">
      <c r="A87" s="78" t="str">
        <f>'Activiteitenbegroting 1e jaar'!A87</f>
        <v>Omschrijf hier de aard en de bron inkomsten van deelnemers, geef het aantal deelnemers x het bijdragebedrag of contributiebedrag per jaar aan</v>
      </c>
      <c r="B87" s="78"/>
      <c r="C87" s="78"/>
      <c r="D87" s="78"/>
      <c r="F87" s="1">
        <v>0</v>
      </c>
      <c r="G87" s="11" t="str">
        <f>IF($B$9&gt;2,'Activiteitenbegroting 2e jaar'!F87,"")</f>
        <v/>
      </c>
      <c r="H87" s="60"/>
      <c r="I87" s="61"/>
      <c r="J87" s="61"/>
      <c r="K87" s="61"/>
      <c r="L87" s="61"/>
      <c r="M87" s="62"/>
    </row>
    <row r="88" spans="1:13" ht="15" customHeight="1" x14ac:dyDescent="0.2">
      <c r="A88" s="78" t="str">
        <f>'Activiteitenbegroting 1e jaar'!A88</f>
        <v>Omschrijf hier de aard en de bron inkomsten van deelnemers, geef het aantal deelnemers x het bijdragebedrag of contributiebedrag per jaar aan</v>
      </c>
      <c r="B88" s="78"/>
      <c r="C88" s="78"/>
      <c r="D88" s="78"/>
      <c r="F88" s="1">
        <v>0</v>
      </c>
      <c r="G88" s="11" t="str">
        <f>IF($B$9&gt;2,'Activiteitenbegroting 2e jaar'!F88,"")</f>
        <v/>
      </c>
      <c r="H88" s="63"/>
      <c r="I88" s="64"/>
      <c r="J88" s="64"/>
      <c r="K88" s="64"/>
      <c r="L88" s="64"/>
      <c r="M88" s="65"/>
    </row>
    <row r="89" spans="1:13" ht="15" customHeight="1" x14ac:dyDescent="0.2">
      <c r="A89" s="78" t="str">
        <f>'Activiteitenbegroting 1e jaar'!A89</f>
        <v>Omschrijf hier de aard en de bron inkomsten van deelnemers, geef het aantal deelnemers x het bijdragebedrag of contributiebedrag per jaar aan</v>
      </c>
      <c r="B89" s="78"/>
      <c r="C89" s="78"/>
      <c r="D89" s="78"/>
      <c r="F89" s="1">
        <v>0</v>
      </c>
      <c r="G89" s="11" t="str">
        <f>IF($B$9&gt;2,'Activiteitenbegroting 2e jaar'!F89,"")</f>
        <v/>
      </c>
      <c r="H89" s="63"/>
      <c r="I89" s="64"/>
      <c r="J89" s="64"/>
      <c r="K89" s="64"/>
      <c r="L89" s="64"/>
      <c r="M89" s="65"/>
    </row>
    <row r="90" spans="1:13" ht="15" customHeight="1" x14ac:dyDescent="0.2">
      <c r="A90" s="78" t="str">
        <f>'Activiteitenbegroting 1e jaar'!A90</f>
        <v>Omschrijf hier de aard en de bron inkomsten van deelnemers, geef het aantal deelnemers x het bijdragebedrag of contributiebedrag per jaar aan</v>
      </c>
      <c r="B90" s="78"/>
      <c r="C90" s="78"/>
      <c r="D90" s="78"/>
      <c r="F90" s="1">
        <v>0</v>
      </c>
      <c r="G90" s="11" t="str">
        <f>IF($B$9&gt;2,'Activiteitenbegroting 2e jaar'!F90,"")</f>
        <v/>
      </c>
      <c r="H90" s="63"/>
      <c r="I90" s="64"/>
      <c r="J90" s="64"/>
      <c r="K90" s="64"/>
      <c r="L90" s="64"/>
      <c r="M90" s="65"/>
    </row>
    <row r="91" spans="1:13" ht="15" customHeight="1" x14ac:dyDescent="0.2">
      <c r="A91" s="78" t="str">
        <f>'Activiteitenbegroting 1e jaar'!A91</f>
        <v>Omschrijf hier de aard en de bron inkomsten van deelnemers, geef het aantal deelnemers x het bijdragebedrag of contributiebedrag per jaar aan</v>
      </c>
      <c r="B91" s="78"/>
      <c r="C91" s="78"/>
      <c r="D91" s="78"/>
      <c r="F91" s="1">
        <v>0</v>
      </c>
      <c r="G91" s="11" t="str">
        <f>IF($B$9&gt;2,'Activiteitenbegroting 2e jaar'!F91,"")</f>
        <v/>
      </c>
      <c r="H91" s="63"/>
      <c r="I91" s="64"/>
      <c r="J91" s="64"/>
      <c r="K91" s="64"/>
      <c r="L91" s="64"/>
      <c r="M91" s="65"/>
    </row>
    <row r="92" spans="1:13" ht="15.75" customHeight="1" thickBot="1" x14ac:dyDescent="0.25">
      <c r="A92" s="8" t="s">
        <v>65</v>
      </c>
      <c r="B92" s="8"/>
      <c r="C92" s="8"/>
      <c r="D92" s="8"/>
      <c r="E92" s="8"/>
      <c r="F92" s="9">
        <f>SUM(F87:F91)</f>
        <v>0</v>
      </c>
      <c r="G92" s="9">
        <f>SUM(G87:G91)</f>
        <v>0</v>
      </c>
      <c r="H92" s="66"/>
      <c r="I92" s="67"/>
      <c r="J92" s="67"/>
      <c r="K92" s="67"/>
      <c r="L92" s="67"/>
      <c r="M92" s="68"/>
    </row>
    <row r="93" spans="1:13" ht="15.75" customHeight="1" thickTop="1" thickBot="1" x14ac:dyDescent="0.25">
      <c r="A93" s="2"/>
      <c r="B93" s="2"/>
      <c r="C93" s="2"/>
      <c r="D93" s="2"/>
      <c r="E93" s="2"/>
      <c r="F93" s="10"/>
      <c r="G93" s="10"/>
    </row>
    <row r="94" spans="1:13" ht="15" customHeight="1" thickBot="1" x14ac:dyDescent="0.25">
      <c r="A94" s="7" t="s">
        <v>62</v>
      </c>
      <c r="B94" s="7"/>
      <c r="C94" s="7"/>
      <c r="D94" s="7"/>
      <c r="E94" s="7"/>
      <c r="F94" s="13" t="s">
        <v>42</v>
      </c>
      <c r="G94" s="13" t="s">
        <v>42</v>
      </c>
      <c r="H94" s="57" t="s">
        <v>66</v>
      </c>
      <c r="I94" s="58"/>
      <c r="J94" s="58"/>
      <c r="K94" s="58"/>
      <c r="L94" s="58"/>
      <c r="M94" s="59"/>
    </row>
    <row r="95" spans="1:13" ht="15" customHeight="1" x14ac:dyDescent="0.2">
      <c r="A95" s="78" t="str">
        <f>'Activiteitenbegroting 1e jaar'!A95</f>
        <v>Omschrijf hier de aard en de bron van de inkomsten, zoals algemene inkomsten, inkomsten van sponsors of ander inkomsten zoals andere subsidies of confinanciering</v>
      </c>
      <c r="B95" s="78"/>
      <c r="C95" s="78"/>
      <c r="D95" s="78"/>
      <c r="F95" s="1">
        <v>0</v>
      </c>
      <c r="G95" s="11" t="str">
        <f>IF($B$9&gt;2,'Activiteitenbegroting 2e jaar'!F95,"")</f>
        <v/>
      </c>
      <c r="H95" s="60"/>
      <c r="I95" s="61"/>
      <c r="J95" s="61"/>
      <c r="K95" s="61"/>
      <c r="L95" s="61"/>
      <c r="M95" s="62"/>
    </row>
    <row r="96" spans="1:13" ht="15" customHeight="1" x14ac:dyDescent="0.2">
      <c r="A96" s="78" t="str">
        <f>'Activiteitenbegroting 1e jaar'!A96</f>
        <v>Omschrijf hier de aard en de bron van de inkomsten, zoals algemene inkomsten, inkomsten van sponsors of ander inkomsten zoals andere subsidies of confinanciering</v>
      </c>
      <c r="B96" s="78"/>
      <c r="C96" s="78"/>
      <c r="D96" s="78"/>
      <c r="F96" s="1">
        <v>0</v>
      </c>
      <c r="G96" s="11" t="str">
        <f>IF($B$9&gt;2,'Activiteitenbegroting 2e jaar'!F96,"")</f>
        <v/>
      </c>
      <c r="H96" s="63"/>
      <c r="I96" s="64"/>
      <c r="J96" s="64"/>
      <c r="K96" s="64"/>
      <c r="L96" s="64"/>
      <c r="M96" s="65"/>
    </row>
    <row r="97" spans="1:13" ht="15" customHeight="1" x14ac:dyDescent="0.2">
      <c r="A97" s="78" t="str">
        <f>'Activiteitenbegroting 1e jaar'!A97</f>
        <v>Omschrijf hier de aard en de bron van de inkomsten, zoals algemene inkomsten, inkomsten van sponsors of ander inkomsten zoals andere subsidies of confinanciering</v>
      </c>
      <c r="B97" s="78"/>
      <c r="C97" s="78"/>
      <c r="D97" s="78"/>
      <c r="F97" s="1">
        <v>0</v>
      </c>
      <c r="G97" s="11" t="str">
        <f>IF($B$9&gt;2,'Activiteitenbegroting 2e jaar'!F97,"")</f>
        <v/>
      </c>
      <c r="H97" s="63"/>
      <c r="I97" s="64"/>
      <c r="J97" s="64"/>
      <c r="K97" s="64"/>
      <c r="L97" s="64"/>
      <c r="M97" s="65"/>
    </row>
    <row r="98" spans="1:13" ht="15" customHeight="1" x14ac:dyDescent="0.2">
      <c r="A98" s="78" t="str">
        <f>'Activiteitenbegroting 1e jaar'!A98</f>
        <v>Omschrijf hier de aard en de bron van de inkomsten, zoals algemene inkomsten, inkomsten van sponsors of ander inkomsten zoals andere subsidies of confinanciering</v>
      </c>
      <c r="B98" s="78"/>
      <c r="C98" s="78"/>
      <c r="D98" s="78"/>
      <c r="F98" s="1">
        <v>0</v>
      </c>
      <c r="G98" s="11" t="str">
        <f>IF($B$9&gt;2,'Activiteitenbegroting 2e jaar'!F98,"")</f>
        <v/>
      </c>
      <c r="H98" s="63"/>
      <c r="I98" s="64"/>
      <c r="J98" s="64"/>
      <c r="K98" s="64"/>
      <c r="L98" s="64"/>
      <c r="M98" s="65"/>
    </row>
    <row r="99" spans="1:13" ht="15" customHeight="1" x14ac:dyDescent="0.2">
      <c r="A99" s="78" t="str">
        <f>'Activiteitenbegroting 1e jaar'!A99</f>
        <v>Omschrijf hier de aard en de bron van de inkomsten, zoals algemene inkomsten, inkomsten van sponsors of ander inkomsten zoals andere subsidies of confinanciering</v>
      </c>
      <c r="B99" s="78"/>
      <c r="C99" s="78"/>
      <c r="D99" s="78"/>
      <c r="F99" s="1">
        <v>0</v>
      </c>
      <c r="G99" s="11" t="str">
        <f>IF($B$9&gt;2,'Activiteitenbegroting 2e jaar'!F99,"")</f>
        <v/>
      </c>
      <c r="H99" s="63"/>
      <c r="I99" s="64"/>
      <c r="J99" s="64"/>
      <c r="K99" s="64"/>
      <c r="L99" s="64"/>
      <c r="M99" s="65"/>
    </row>
    <row r="100" spans="1:13" ht="15.75" customHeight="1" thickBot="1" x14ac:dyDescent="0.25">
      <c r="A100" s="8" t="s">
        <v>63</v>
      </c>
      <c r="B100" s="8"/>
      <c r="C100" s="8"/>
      <c r="D100" s="8"/>
      <c r="E100" s="8"/>
      <c r="F100" s="9">
        <f>SUM(F95:F99)</f>
        <v>0</v>
      </c>
      <c r="G100" s="9">
        <f>SUM(G95:G99)</f>
        <v>0</v>
      </c>
      <c r="H100" s="66"/>
      <c r="I100" s="67"/>
      <c r="J100" s="67"/>
      <c r="K100" s="67"/>
      <c r="L100" s="67"/>
      <c r="M100" s="68"/>
    </row>
    <row r="101" spans="1:13" ht="15.75" customHeight="1" thickTop="1" thickBot="1" x14ac:dyDescent="0.25">
      <c r="A101" s="2"/>
      <c r="B101" s="2"/>
      <c r="C101" s="2"/>
      <c r="D101" s="2"/>
      <c r="E101" s="2"/>
      <c r="F101" s="10"/>
      <c r="G101" s="10"/>
    </row>
    <row r="102" spans="1:13" ht="15.75" customHeight="1" thickBot="1" x14ac:dyDescent="0.25">
      <c r="A102" s="8" t="s">
        <v>61</v>
      </c>
      <c r="B102" s="8"/>
      <c r="C102" s="8"/>
      <c r="D102" s="8"/>
      <c r="E102" s="8"/>
      <c r="F102" s="9">
        <f>F92+F100</f>
        <v>0</v>
      </c>
      <c r="G102" s="9">
        <f>G92+G100</f>
        <v>0</v>
      </c>
      <c r="H102" s="69" t="s">
        <v>77</v>
      </c>
      <c r="I102" s="70"/>
      <c r="J102" s="70"/>
      <c r="K102" s="70"/>
      <c r="L102" s="70"/>
      <c r="M102" s="71"/>
    </row>
    <row r="103" spans="1:13" ht="15.75" customHeight="1" thickTop="1" x14ac:dyDescent="0.2">
      <c r="A103" s="2"/>
      <c r="B103" s="2"/>
      <c r="C103" s="2"/>
      <c r="D103" s="2"/>
      <c r="E103" s="2"/>
      <c r="F103" s="10"/>
      <c r="G103" s="10"/>
      <c r="H103" s="72"/>
      <c r="I103" s="73"/>
      <c r="J103" s="73"/>
      <c r="K103" s="73"/>
      <c r="L103" s="73"/>
      <c r="M103" s="74"/>
    </row>
    <row r="104" spans="1:13" ht="15.75" customHeight="1" thickBot="1" x14ac:dyDescent="0.25">
      <c r="A104" s="8" t="s">
        <v>43</v>
      </c>
      <c r="B104" s="8"/>
      <c r="C104" s="8"/>
      <c r="D104" s="8"/>
      <c r="E104" s="8"/>
      <c r="F104" s="9">
        <f>F84-F102</f>
        <v>0</v>
      </c>
      <c r="G104" s="9">
        <f>G84-G102</f>
        <v>0</v>
      </c>
      <c r="H104" s="75"/>
      <c r="I104" s="76"/>
      <c r="J104" s="76"/>
      <c r="K104" s="76"/>
      <c r="L104" s="76"/>
      <c r="M104" s="77"/>
    </row>
    <row r="105" spans="1:13" ht="15.75" customHeight="1" thickTop="1" x14ac:dyDescent="0.2">
      <c r="A105" s="2"/>
      <c r="B105" s="2"/>
      <c r="C105" s="2"/>
      <c r="D105" s="2"/>
      <c r="E105" s="10"/>
      <c r="H105" s="60"/>
      <c r="I105" s="61"/>
      <c r="J105" s="61"/>
      <c r="K105" s="61"/>
      <c r="L105" s="61"/>
      <c r="M105" s="62"/>
    </row>
    <row r="106" spans="1:13" ht="15.75" customHeight="1" x14ac:dyDescent="0.2">
      <c r="A106" s="2"/>
      <c r="B106" s="2"/>
      <c r="C106" s="2"/>
      <c r="D106" s="2"/>
      <c r="E106" s="10"/>
      <c r="H106" s="63"/>
      <c r="I106" s="64"/>
      <c r="J106" s="64"/>
      <c r="K106" s="64"/>
      <c r="L106" s="64"/>
      <c r="M106" s="65"/>
    </row>
    <row r="107" spans="1:13" x14ac:dyDescent="0.2">
      <c r="A107" s="2" t="s">
        <v>10</v>
      </c>
      <c r="B107" s="2"/>
      <c r="C107" s="2"/>
      <c r="D107" s="2"/>
      <c r="E107" s="2"/>
      <c r="H107" s="63"/>
      <c r="I107" s="64"/>
      <c r="J107" s="64"/>
      <c r="K107" s="64"/>
      <c r="L107" s="64"/>
      <c r="M107" s="65"/>
    </row>
    <row r="108" spans="1:13" x14ac:dyDescent="0.2">
      <c r="A108" s="4" t="s">
        <v>45</v>
      </c>
      <c r="H108" s="63"/>
      <c r="I108" s="64"/>
      <c r="J108" s="64"/>
      <c r="K108" s="64"/>
      <c r="L108" s="64"/>
      <c r="M108" s="65"/>
    </row>
    <row r="109" spans="1:13" x14ac:dyDescent="0.2">
      <c r="A109" s="4" t="s">
        <v>12</v>
      </c>
      <c r="H109" s="63"/>
      <c r="I109" s="64"/>
      <c r="J109" s="64"/>
      <c r="K109" s="64"/>
      <c r="L109" s="64"/>
      <c r="M109" s="65"/>
    </row>
    <row r="110" spans="1:13" x14ac:dyDescent="0.2">
      <c r="A110" s="4" t="s">
        <v>9</v>
      </c>
      <c r="H110" s="63"/>
      <c r="I110" s="64"/>
      <c r="J110" s="64"/>
      <c r="K110" s="64"/>
      <c r="L110" s="64"/>
      <c r="M110" s="65"/>
    </row>
    <row r="111" spans="1:13" ht="13.5" thickBot="1" x14ac:dyDescent="0.25">
      <c r="A111" s="4" t="s">
        <v>11</v>
      </c>
      <c r="H111" s="66"/>
      <c r="I111" s="67"/>
      <c r="J111" s="67"/>
      <c r="K111" s="67"/>
      <c r="L111" s="67"/>
      <c r="M111" s="68"/>
    </row>
  </sheetData>
  <sheetProtection algorithmName="SHA-512" hashValue="61GFjlFEsXOJOzDlIzsHp1XuEzb/w1YOCCHExzJT+OfG36UKjt7fTUgBngANSaZKx3cd52qV6yr/4Hy3Kp58ww==" saltValue="y16e3kd3J9eoWzZnVQRURw==" spinCount="100000" sheet="1" selectLockedCells="1"/>
  <mergeCells count="60">
    <mergeCell ref="A5:M5"/>
    <mergeCell ref="A6:M6"/>
    <mergeCell ref="H39:M39"/>
    <mergeCell ref="H40:M46"/>
    <mergeCell ref="A45:C45"/>
    <mergeCell ref="A42:C42"/>
    <mergeCell ref="A43:C43"/>
    <mergeCell ref="A44:C44"/>
    <mergeCell ref="C9:I9"/>
    <mergeCell ref="A40:C40"/>
    <mergeCell ref="A41:C41"/>
    <mergeCell ref="A49:D49"/>
    <mergeCell ref="A50:D50"/>
    <mergeCell ref="A56:D56"/>
    <mergeCell ref="H102:M104"/>
    <mergeCell ref="H105:M111"/>
    <mergeCell ref="A95:D95"/>
    <mergeCell ref="A96:D96"/>
    <mergeCell ref="A97:D97"/>
    <mergeCell ref="A63:D63"/>
    <mergeCell ref="A64:D64"/>
    <mergeCell ref="A88:D88"/>
    <mergeCell ref="A89:D89"/>
    <mergeCell ref="A60:D60"/>
    <mergeCell ref="A61:D61"/>
    <mergeCell ref="H95:M100"/>
    <mergeCell ref="A51:D51"/>
    <mergeCell ref="A52:D52"/>
    <mergeCell ref="A53:D53"/>
    <mergeCell ref="A54:D54"/>
    <mergeCell ref="A55:D55"/>
    <mergeCell ref="A98:D98"/>
    <mergeCell ref="A99:D99"/>
    <mergeCell ref="A68:D68"/>
    <mergeCell ref="A69:D69"/>
    <mergeCell ref="A70:D70"/>
    <mergeCell ref="A71:D71"/>
    <mergeCell ref="A72:D72"/>
    <mergeCell ref="A73:D73"/>
    <mergeCell ref="A87:D87"/>
    <mergeCell ref="A62:D62"/>
    <mergeCell ref="A91:D91"/>
    <mergeCell ref="H87:M92"/>
    <mergeCell ref="H94:M94"/>
    <mergeCell ref="H68:M82"/>
    <mergeCell ref="H86:M86"/>
    <mergeCell ref="A74:D74"/>
    <mergeCell ref="A75:D75"/>
    <mergeCell ref="A76:D76"/>
    <mergeCell ref="A77:D77"/>
    <mergeCell ref="A78:D78"/>
    <mergeCell ref="A79:D79"/>
    <mergeCell ref="A80:D80"/>
    <mergeCell ref="A81:D81"/>
    <mergeCell ref="A90:D90"/>
    <mergeCell ref="H48:M48"/>
    <mergeCell ref="H49:M57"/>
    <mergeCell ref="H59:M59"/>
    <mergeCell ref="H60:M65"/>
    <mergeCell ref="H67:M67"/>
  </mergeCells>
  <conditionalFormatting sqref="A15:A19 A22:A23 A30:A32">
    <cfRule type="expression" dxfId="98" priority="39">
      <formula>AND(I15-#REF!&lt;-500,(I15-#REF!)/#REF!&lt;-10%)</formula>
    </cfRule>
    <cfRule type="expression" dxfId="97" priority="38">
      <formula>AND(I15-#REF!&gt;500,(I15-#REF!)/#REF!&gt;10%)</formula>
    </cfRule>
    <cfRule type="expression" dxfId="96" priority="37">
      <formula>AND(I15-#REF!&gt;500,#REF!=0)</formula>
    </cfRule>
  </conditionalFormatting>
  <conditionalFormatting sqref="A40:A45">
    <cfRule type="expression" dxfId="95" priority="16">
      <formula>AND(F40-G40&gt;5000,G40=0)</formula>
    </cfRule>
    <cfRule type="expression" dxfId="94" priority="17">
      <formula>AND(F40-G40&gt;5000,(F40-G40)/G40&gt;10%)</formula>
    </cfRule>
    <cfRule type="expression" dxfId="93" priority="18">
      <formula>AND(F40-G40&lt;-5000,(F40-G40)/G40&lt;-10%)</formula>
    </cfRule>
  </conditionalFormatting>
  <conditionalFormatting sqref="A49:A56">
    <cfRule type="expression" dxfId="92" priority="13">
      <formula>AND(F49-G49&gt;2500,G49=0)</formula>
    </cfRule>
    <cfRule type="expression" dxfId="91" priority="14">
      <formula>AND(F49-G49&gt;2500,(F49-G49)/G49&gt;10%)</formula>
    </cfRule>
    <cfRule type="expression" dxfId="90" priority="15">
      <formula>AND(F49-G49&lt;-2500,(F49-G49)/G49&lt;-10%)</formula>
    </cfRule>
  </conditionalFormatting>
  <conditionalFormatting sqref="A60:A64">
    <cfRule type="expression" dxfId="89" priority="10">
      <formula>AND(F60-G60&gt;2500,G60=0)</formula>
    </cfRule>
    <cfRule type="expression" dxfId="88" priority="11">
      <formula>AND(F60-G60&gt;2500,(F60-G60)/G60&gt;10%)</formula>
    </cfRule>
    <cfRule type="expression" dxfId="87" priority="12">
      <formula>AND(F60-G60&lt;-2500,(F60-G60)/G60&lt;-10%)</formula>
    </cfRule>
  </conditionalFormatting>
  <conditionalFormatting sqref="A68:A81">
    <cfRule type="expression" dxfId="86" priority="7">
      <formula>AND(F68-G68&gt;2500,G68=0)</formula>
    </cfRule>
    <cfRule type="expression" dxfId="85" priority="8">
      <formula>AND(F68-G68&gt;2500,(F68-G68)/G68&gt;10%)</formula>
    </cfRule>
    <cfRule type="expression" dxfId="84" priority="9">
      <formula>AND(F68-G68&lt;-2500,(F68-G68)/G68&lt;-10%)</formula>
    </cfRule>
  </conditionalFormatting>
  <conditionalFormatting sqref="A87:A91">
    <cfRule type="expression" dxfId="83" priority="4">
      <formula>AND(F87-G87&gt;2500,G87=0)</formula>
    </cfRule>
    <cfRule type="expression" dxfId="82" priority="5">
      <formula>AND(F87-G87&gt;2500,(F87-G87)/G87&gt;10%)</formula>
    </cfRule>
    <cfRule type="expression" dxfId="81" priority="6">
      <formula>AND(F87-G87&lt;-2500,(F87-G87)/G87&lt;-10%)</formula>
    </cfRule>
  </conditionalFormatting>
  <conditionalFormatting sqref="A95:A99">
    <cfRule type="expression" dxfId="80" priority="2">
      <formula>AND(F95-G95&gt;2500,(F95-G95)/G95&gt;10%)</formula>
    </cfRule>
    <cfRule type="expression" dxfId="79" priority="3">
      <formula>AND(F95-G95&lt;-2500,(F95-G95)/G95&lt;-10%)</formula>
    </cfRule>
    <cfRule type="expression" dxfId="78" priority="1">
      <formula>AND(F95-G95&gt;2500,G95=0)</formula>
    </cfRule>
  </conditionalFormatting>
  <conditionalFormatting sqref="B15">
    <cfRule type="expression" dxfId="77" priority="40">
      <formula>AND(#REF!-#REF!&gt;500,#REF!=0)</formula>
    </cfRule>
    <cfRule type="expression" dxfId="76" priority="41">
      <formula>AND(#REF!-#REF!&gt;500,(#REF!-#REF!)/#REF!&gt;10%)</formula>
    </cfRule>
    <cfRule type="expression" dxfId="75" priority="42">
      <formula>AND(#REF!-#REF!&lt;-500,(#REF!-#REF!)/#REF!&lt;-10%)</formula>
    </cfRule>
  </conditionalFormatting>
  <conditionalFormatting sqref="D15">
    <cfRule type="expression" dxfId="74" priority="34">
      <formula>AND(#REF!-#REF!&gt;500,#REF!=0)</formula>
    </cfRule>
    <cfRule type="expression" dxfId="73" priority="36">
      <formula>AND(#REF!-#REF!&lt;-500,(#REF!-#REF!)/#REF!&lt;-10%)</formula>
    </cfRule>
    <cfRule type="expression" dxfId="72" priority="35">
      <formula>AND(#REF!-#REF!&gt;500,(#REF!-#REF!)/#REF!&gt;10%)</formula>
    </cfRule>
  </conditionalFormatting>
  <conditionalFormatting sqref="D40:E45">
    <cfRule type="expression" dxfId="71" priority="19">
      <formula>AND(#REF!-#REF!&gt;500,#REF!=0)</formula>
    </cfRule>
    <cfRule type="expression" dxfId="70" priority="20">
      <formula>AND(#REF!-#REF!&gt;500,(#REF!-#REF!)/#REF!&gt;10%)</formula>
    </cfRule>
    <cfRule type="expression" dxfId="69" priority="21">
      <formula>AND(#REF!-#REF!&lt;-500,(#REF!-#REF!)/#REF!&lt;-10%)</formula>
    </cfRule>
  </conditionalFormatting>
  <conditionalFormatting sqref="E49:E56 E60:E64">
    <cfRule type="expression" dxfId="68" priority="189">
      <formula>AND(#REF!-#REF!&lt;-500,(#REF!-#REF!)/#REF!&lt;-10%)</formula>
    </cfRule>
    <cfRule type="expression" dxfId="67" priority="187">
      <formula>AND(#REF!-#REF!&gt;500,#REF!=0)</formula>
    </cfRule>
    <cfRule type="expression" dxfId="66" priority="188">
      <formula>AND(#REF!-#REF!&gt;500,(#REF!-#REF!)/#REF!&gt;10%)</formula>
    </cfRule>
  </conditionalFormatting>
  <conditionalFormatting sqref="E68:E81">
    <cfRule type="expression" dxfId="65" priority="124">
      <formula>AND(J68-K68&gt;1000,K68=0)</formula>
    </cfRule>
    <cfRule type="expression" dxfId="64" priority="125">
      <formula>AND(J68-K68&gt;1000,(J68-K68)/K68&gt;10%)</formula>
    </cfRule>
    <cfRule type="expression" dxfId="63" priority="126">
      <formula>AND(J68-K68&lt;-1000,(J68-K68)/K68&lt;-10%)</formula>
    </cfRule>
  </conditionalFormatting>
  <conditionalFormatting sqref="E87:E91">
    <cfRule type="expression" dxfId="62" priority="121">
      <formula>AND(J87-K87&gt;1000,K87=0)</formula>
    </cfRule>
    <cfRule type="expression" dxfId="61" priority="122">
      <formula>AND(J87-K87&gt;1000,(J87-K87)/K87&gt;10%)</formula>
    </cfRule>
    <cfRule type="expression" dxfId="60" priority="123">
      <formula>AND(J87-K87&lt;-1000,(J87-K87)/K87&lt;-10%)</formula>
    </cfRule>
  </conditionalFormatting>
  <conditionalFormatting sqref="E95:E99">
    <cfRule type="expression" dxfId="59" priority="118">
      <formula>AND(J95-K95&gt;1000,K95=0)</formula>
    </cfRule>
    <cfRule type="expression" dxfId="58" priority="119">
      <formula>AND(J95-K95&gt;1000,(J95-K95)/K95&gt;10%)</formula>
    </cfRule>
    <cfRule type="expression" dxfId="57" priority="120">
      <formula>AND(J95-K95&lt;-1000,(J95-K95)/K95&lt;-10%)</formula>
    </cfRule>
  </conditionalFormatting>
  <conditionalFormatting sqref="F15">
    <cfRule type="expression" dxfId="56" priority="31">
      <formula>AND(#REF!-#REF!&gt;500,#REF!=0)</formula>
    </cfRule>
    <cfRule type="expression" dxfId="55" priority="32">
      <formula>AND(#REF!-#REF!&gt;500,(#REF!-#REF!)/#REF!&gt;10%)</formula>
    </cfRule>
    <cfRule type="expression" dxfId="54" priority="33">
      <formula>AND(#REF!-#REF!&lt;-500,(#REF!-#REF!)/#REF!&lt;-10%)</formula>
    </cfRule>
  </conditionalFormatting>
  <conditionalFormatting sqref="H15">
    <cfRule type="expression" dxfId="53" priority="29">
      <formula>AND(#REF!-#REF!&gt;500,(#REF!-#REF!)/#REF!&gt;10%)</formula>
    </cfRule>
    <cfRule type="expression" dxfId="52" priority="30">
      <formula>AND(#REF!-#REF!&lt;-500,(#REF!-#REF!)/#REF!&lt;-10%)</formula>
    </cfRule>
    <cfRule type="expression" dxfId="51" priority="28">
      <formula>AND(#REF!-#REF!&gt;500,#REF!=0)</formula>
    </cfRule>
  </conditionalFormatting>
  <conditionalFormatting sqref="J15">
    <cfRule type="expression" dxfId="50" priority="27">
      <formula>AND(#REF!-#REF!&lt;-500,(#REF!-#REF!)/#REF!&lt;-10%)</formula>
    </cfRule>
    <cfRule type="expression" dxfId="49" priority="26">
      <formula>AND(#REF!-#REF!&gt;500,(#REF!-#REF!)/#REF!&gt;10%)</formula>
    </cfRule>
    <cfRule type="expression" dxfId="48" priority="25">
      <formula>AND(#REF!-#REF!&gt;500,#REF!=0)</formula>
    </cfRule>
  </conditionalFormatting>
  <conditionalFormatting sqref="L15">
    <cfRule type="expression" dxfId="47" priority="22">
      <formula>AND(#REF!-#REF!&gt;500,#REF!=0)</formula>
    </cfRule>
    <cfRule type="expression" dxfId="46" priority="24">
      <formula>AND(#REF!-#REF!&lt;-500,(#REF!-#REF!)/#REF!&lt;-10%)</formula>
    </cfRule>
    <cfRule type="expression" dxfId="45" priority="23">
      <formula>AND(#REF!-#REF!&gt;500,(#REF!-#REF!)/#REF!&gt;10%)</formula>
    </cfRule>
  </conditionalFormatting>
  <pageMargins left="0.7" right="0.7" top="0.75" bottom="0.75" header="0.3" footer="0.3"/>
  <ignoredErrors>
    <ignoredError sqref="B9 G49:G56 G68:G81 G95:G99 G60:G64 F40:G45 A95:A99 A40:C45 G91 A68:D81 A91 A87:D90 B91:D91" unlocked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56C7-56E2-42F4-B798-9F2290717BE1}">
  <sheetPr codeName="Blad6"/>
  <dimension ref="A5:M111"/>
  <sheetViews>
    <sheetView showGridLines="0" tabSelected="1" zoomScaleNormal="100" workbookViewId="0">
      <pane ySplit="11" topLeftCell="A32" activePane="bottomLeft" state="frozen"/>
      <selection activeCell="M15" activeCellId="4" sqref="E15 G15 I15 K15 M15"/>
      <selection pane="bottomLeft" activeCell="F51" sqref="F51"/>
    </sheetView>
  </sheetViews>
  <sheetFormatPr defaultColWidth="9.140625" defaultRowHeight="12.75" x14ac:dyDescent="0.2"/>
  <cols>
    <col min="1" max="1" width="101.7109375" style="4" customWidth="1"/>
    <col min="2" max="7" width="13.7109375" style="4" customWidth="1"/>
    <col min="8" max="13" width="13.28515625" style="4" customWidth="1"/>
    <col min="14" max="16384" width="9.140625" style="4"/>
  </cols>
  <sheetData>
    <row r="5" spans="1:13" ht="15.75" x14ac:dyDescent="0.25">
      <c r="A5" s="55" t="s">
        <v>46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ht="25.5" customHeight="1" x14ac:dyDescent="0.2">
      <c r="A6" s="56" t="s">
        <v>48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8" spans="1:13" ht="15.75" x14ac:dyDescent="0.2">
      <c r="A8" s="6"/>
      <c r="B8" s="6"/>
      <c r="C8" s="6"/>
      <c r="D8" s="6"/>
      <c r="E8" s="6"/>
      <c r="F8" s="6"/>
      <c r="G8" s="6"/>
    </row>
    <row r="9" spans="1:13" ht="15.75" customHeight="1" x14ac:dyDescent="0.2">
      <c r="A9" s="12" t="s">
        <v>13</v>
      </c>
      <c r="B9" s="51">
        <f>'Activiteitenbegroting 1e jaar'!B9</f>
        <v>1</v>
      </c>
      <c r="C9" s="52" t="str">
        <f>IF(B9=1,"Vul alleen de Activiteitenbegroting 1e jaar in!",IF(B9=2,"Vul de Activiteitenbegroting van het 1e en 2e jaar in!",IF(B9=3,"Vul de Activiteitenbegroting van het 1e, 2e en 3e jaar in!",IF(B9=4,"Vul de Activiteitenbegroting van het 1e, 2e, 3e en 4e jaar in!",""))))</f>
        <v>Vul alleen de Activiteitenbegroting 1e jaar in!</v>
      </c>
      <c r="D9" s="52"/>
      <c r="E9" s="52"/>
      <c r="F9" s="52"/>
      <c r="G9" s="52"/>
      <c r="H9" s="52"/>
      <c r="I9" s="52"/>
    </row>
    <row r="10" spans="1:13" ht="15.75" x14ac:dyDescent="0.2">
      <c r="B10" s="6"/>
      <c r="C10" s="6"/>
      <c r="D10" s="6"/>
      <c r="E10" s="6"/>
    </row>
    <row r="11" spans="1:13" ht="15.75" x14ac:dyDescent="0.2">
      <c r="A11" s="12" t="s">
        <v>58</v>
      </c>
      <c r="B11" s="25" t="str">
        <f>IF(B9&gt;3,'Activiteitenbegroting 3e jaar'!B11+1,"")</f>
        <v/>
      </c>
      <c r="C11" s="6"/>
      <c r="D11" s="6"/>
      <c r="E11" s="6"/>
      <c r="F11" s="25"/>
      <c r="G11" s="25"/>
      <c r="H11" s="22"/>
    </row>
    <row r="12" spans="1:13" x14ac:dyDescent="0.2">
      <c r="A12" s="2"/>
      <c r="B12" s="41"/>
      <c r="C12" s="2"/>
      <c r="D12" s="2"/>
      <c r="E12" s="2"/>
    </row>
    <row r="13" spans="1:13" ht="78.75" x14ac:dyDescent="0.2">
      <c r="A13" s="24" t="s">
        <v>69</v>
      </c>
      <c r="B13" s="42" t="s">
        <v>18</v>
      </c>
      <c r="C13" s="33" t="s">
        <v>28</v>
      </c>
      <c r="D13" s="42" t="s">
        <v>18</v>
      </c>
      <c r="E13" s="33" t="s">
        <v>29</v>
      </c>
      <c r="F13" s="42" t="s">
        <v>18</v>
      </c>
      <c r="G13" s="33" t="s">
        <v>30</v>
      </c>
      <c r="H13" s="42" t="s">
        <v>18</v>
      </c>
      <c r="I13" s="33" t="s">
        <v>53</v>
      </c>
      <c r="J13" s="42" t="s">
        <v>18</v>
      </c>
      <c r="K13" s="33" t="s">
        <v>54</v>
      </c>
      <c r="L13" s="42" t="s">
        <v>18</v>
      </c>
      <c r="M13" s="33" t="s">
        <v>67</v>
      </c>
    </row>
    <row r="14" spans="1:13" ht="18" x14ac:dyDescent="0.2">
      <c r="A14" s="15" t="s">
        <v>19</v>
      </c>
      <c r="B14" s="43"/>
      <c r="C14" s="44"/>
      <c r="D14" s="43"/>
      <c r="E14" s="44"/>
      <c r="F14" s="43"/>
      <c r="G14" s="44"/>
      <c r="H14" s="43"/>
      <c r="I14" s="44"/>
      <c r="J14" s="43"/>
      <c r="K14" s="44"/>
      <c r="L14" s="43"/>
      <c r="M14" s="44"/>
    </row>
    <row r="15" spans="1:13" x14ac:dyDescent="0.2">
      <c r="A15" s="16" t="s">
        <v>47</v>
      </c>
      <c r="B15" s="45"/>
      <c r="C15" s="50" t="s">
        <v>31</v>
      </c>
      <c r="D15" s="45"/>
      <c r="E15" s="50" t="s">
        <v>31</v>
      </c>
      <c r="F15" s="45"/>
      <c r="G15" s="50" t="s">
        <v>31</v>
      </c>
      <c r="H15" s="45"/>
      <c r="I15" s="50" t="s">
        <v>31</v>
      </c>
      <c r="J15" s="45"/>
      <c r="K15" s="50" t="s">
        <v>31</v>
      </c>
      <c r="L15" s="45"/>
      <c r="M15" s="50" t="s">
        <v>31</v>
      </c>
    </row>
    <row r="16" spans="1:13" x14ac:dyDescent="0.2">
      <c r="A16" s="46" t="s">
        <v>49</v>
      </c>
      <c r="B16" s="31"/>
      <c r="C16" s="47">
        <v>0</v>
      </c>
      <c r="D16" s="31"/>
      <c r="E16" s="47">
        <v>0</v>
      </c>
      <c r="F16" s="31"/>
      <c r="G16" s="47">
        <v>0</v>
      </c>
      <c r="H16" s="31"/>
      <c r="I16" s="47">
        <v>0</v>
      </c>
      <c r="J16" s="31"/>
      <c r="K16" s="47">
        <v>0</v>
      </c>
      <c r="L16" s="31"/>
      <c r="M16" s="47">
        <v>0</v>
      </c>
    </row>
    <row r="17" spans="1:13" x14ac:dyDescent="0.2">
      <c r="A17" s="16" t="s">
        <v>50</v>
      </c>
      <c r="B17" s="32" t="str">
        <f>IFERROR(C17/C$16,"")</f>
        <v/>
      </c>
      <c r="C17" s="47">
        <v>0</v>
      </c>
      <c r="D17" s="32" t="str">
        <f>IFERROR(E17/E$16,"")</f>
        <v/>
      </c>
      <c r="E17" s="47">
        <v>0</v>
      </c>
      <c r="F17" s="32" t="str">
        <f>IFERROR(G17/G$16,"")</f>
        <v/>
      </c>
      <c r="G17" s="47">
        <v>0</v>
      </c>
      <c r="H17" s="32" t="str">
        <f>IFERROR(I17/I$16,"")</f>
        <v/>
      </c>
      <c r="I17" s="47">
        <v>0</v>
      </c>
      <c r="J17" s="32" t="str">
        <f>IFERROR(K17/K$16,"")</f>
        <v/>
      </c>
      <c r="K17" s="47">
        <v>0</v>
      </c>
      <c r="L17" s="32" t="str">
        <f>IFERROR(M17/M$16,"")</f>
        <v/>
      </c>
      <c r="M17" s="47">
        <v>0</v>
      </c>
    </row>
    <row r="18" spans="1:13" x14ac:dyDescent="0.2">
      <c r="A18" s="16" t="s">
        <v>50</v>
      </c>
      <c r="B18" s="32" t="str">
        <f t="shared" ref="B18:D19" si="0">IFERROR(C18/C$16,"")</f>
        <v/>
      </c>
      <c r="C18" s="47">
        <v>0</v>
      </c>
      <c r="D18" s="32" t="str">
        <f t="shared" si="0"/>
        <v/>
      </c>
      <c r="E18" s="47">
        <v>0</v>
      </c>
      <c r="F18" s="32" t="str">
        <f t="shared" ref="F18:F19" si="1">IFERROR(G18/G$16,"")</f>
        <v/>
      </c>
      <c r="G18" s="47">
        <v>0</v>
      </c>
      <c r="H18" s="32" t="str">
        <f t="shared" ref="H18:H19" si="2">IFERROR(I18/I$16,"")</f>
        <v/>
      </c>
      <c r="I18" s="47">
        <v>0</v>
      </c>
      <c r="J18" s="32" t="str">
        <f t="shared" ref="J18:J19" si="3">IFERROR(K18/K$16,"")</f>
        <v/>
      </c>
      <c r="K18" s="47">
        <v>0</v>
      </c>
      <c r="L18" s="32" t="str">
        <f t="shared" ref="L18:L19" si="4">IFERROR(M18/M$16,"")</f>
        <v/>
      </c>
      <c r="M18" s="47">
        <v>0</v>
      </c>
    </row>
    <row r="19" spans="1:13" x14ac:dyDescent="0.2">
      <c r="A19" s="16" t="s">
        <v>50</v>
      </c>
      <c r="B19" s="32" t="str">
        <f t="shared" si="0"/>
        <v/>
      </c>
      <c r="C19" s="47">
        <v>0</v>
      </c>
      <c r="D19" s="32" t="str">
        <f t="shared" si="0"/>
        <v/>
      </c>
      <c r="E19" s="47">
        <v>0</v>
      </c>
      <c r="F19" s="32" t="str">
        <f t="shared" si="1"/>
        <v/>
      </c>
      <c r="G19" s="47">
        <v>0</v>
      </c>
      <c r="H19" s="32" t="str">
        <f t="shared" si="2"/>
        <v/>
      </c>
      <c r="I19" s="47">
        <v>0</v>
      </c>
      <c r="J19" s="32" t="str">
        <f t="shared" si="3"/>
        <v/>
      </c>
      <c r="K19" s="47">
        <v>0</v>
      </c>
      <c r="L19" s="32" t="str">
        <f t="shared" si="4"/>
        <v/>
      </c>
      <c r="M19" s="47">
        <v>0</v>
      </c>
    </row>
    <row r="20" spans="1:13" x14ac:dyDescent="0.2">
      <c r="A20" s="17" t="s">
        <v>25</v>
      </c>
      <c r="B20" s="31"/>
      <c r="C20" s="34">
        <f>SUM(C16:C19)</f>
        <v>0</v>
      </c>
      <c r="D20" s="31"/>
      <c r="E20" s="34">
        <f>SUM(E16:E19)</f>
        <v>0</v>
      </c>
      <c r="F20" s="31"/>
      <c r="G20" s="34">
        <f>SUM(G16:G19)</f>
        <v>0</v>
      </c>
      <c r="H20" s="31"/>
      <c r="I20" s="34">
        <f>SUM(I16:I19)</f>
        <v>0</v>
      </c>
      <c r="J20" s="31"/>
      <c r="K20" s="34">
        <f>SUM(K16:K19)</f>
        <v>0</v>
      </c>
      <c r="L20" s="31"/>
      <c r="M20" s="34">
        <f>SUM(M16:M19)</f>
        <v>0</v>
      </c>
    </row>
    <row r="21" spans="1:13" x14ac:dyDescent="0.2">
      <c r="A21" s="3"/>
      <c r="B21" s="31"/>
      <c r="C21" s="35"/>
      <c r="D21" s="31"/>
      <c r="E21" s="35"/>
      <c r="F21" s="31"/>
      <c r="G21" s="35"/>
      <c r="H21" s="31"/>
      <c r="I21" s="35"/>
      <c r="J21" s="31"/>
      <c r="K21" s="35"/>
      <c r="L21" s="31"/>
      <c r="M21" s="35"/>
    </row>
    <row r="22" spans="1:13" x14ac:dyDescent="0.2">
      <c r="A22" s="46" t="s">
        <v>21</v>
      </c>
      <c r="B22" s="32" t="str">
        <f>IFERROR(C22/C$20,"")</f>
        <v/>
      </c>
      <c r="C22" s="47">
        <v>0</v>
      </c>
      <c r="D22" s="32" t="str">
        <f>IFERROR(E22/E$20,"")</f>
        <v/>
      </c>
      <c r="E22" s="47">
        <v>0</v>
      </c>
      <c r="F22" s="32" t="str">
        <f>IFERROR(G22/G$20,"")</f>
        <v/>
      </c>
      <c r="G22" s="47">
        <v>0</v>
      </c>
      <c r="H22" s="32" t="str">
        <f>IFERROR(I22/I$20,"")</f>
        <v/>
      </c>
      <c r="I22" s="47">
        <v>0</v>
      </c>
      <c r="J22" s="32" t="str">
        <f>IFERROR(K22/K$20,"")</f>
        <v/>
      </c>
      <c r="K22" s="47">
        <v>0</v>
      </c>
      <c r="L22" s="32" t="str">
        <f>IFERROR(M22/M$20,"")</f>
        <v/>
      </c>
      <c r="M22" s="47">
        <v>0</v>
      </c>
    </row>
    <row r="23" spans="1:13" x14ac:dyDescent="0.2">
      <c r="A23" s="46" t="s">
        <v>22</v>
      </c>
      <c r="B23" s="32" t="str">
        <f>IFERROR(C23/C$20,"")</f>
        <v/>
      </c>
      <c r="C23" s="47">
        <v>0</v>
      </c>
      <c r="D23" s="32" t="str">
        <f>IFERROR(E23/E$20,"")</f>
        <v/>
      </c>
      <c r="E23" s="47">
        <v>0</v>
      </c>
      <c r="F23" s="32" t="str">
        <f>IFERROR(G23/G$20,"")</f>
        <v/>
      </c>
      <c r="G23" s="47">
        <v>0</v>
      </c>
      <c r="H23" s="32" t="str">
        <f>IFERROR(I23/I$20,"")</f>
        <v/>
      </c>
      <c r="I23" s="47">
        <v>0</v>
      </c>
      <c r="J23" s="32" t="str">
        <f>IFERROR(K23/K$20,"")</f>
        <v/>
      </c>
      <c r="K23" s="47">
        <v>0</v>
      </c>
      <c r="L23" s="32" t="str">
        <f>IFERROR(M23/M$20,"")</f>
        <v/>
      </c>
      <c r="M23" s="47">
        <v>0</v>
      </c>
    </row>
    <row r="24" spans="1:13" x14ac:dyDescent="0.2">
      <c r="A24" s="17" t="s">
        <v>26</v>
      </c>
      <c r="B24" s="31"/>
      <c r="C24" s="34">
        <f>SUM(C20:C23)</f>
        <v>0</v>
      </c>
      <c r="D24" s="31"/>
      <c r="E24" s="34">
        <f>SUM(E20:E23)</f>
        <v>0</v>
      </c>
      <c r="F24" s="31"/>
      <c r="G24" s="34">
        <f>SUM(G20:G23)</f>
        <v>0</v>
      </c>
      <c r="H24" s="31"/>
      <c r="I24" s="34">
        <f>SUM(I20:I23)</f>
        <v>0</v>
      </c>
      <c r="J24" s="31"/>
      <c r="K24" s="34">
        <f>SUM(K20:K23)</f>
        <v>0</v>
      </c>
      <c r="L24" s="31"/>
      <c r="M24" s="34">
        <f>SUM(M20:M23)</f>
        <v>0</v>
      </c>
    </row>
    <row r="25" spans="1:13" x14ac:dyDescent="0.2">
      <c r="A25" s="17"/>
      <c r="B25" s="31"/>
      <c r="C25" s="35"/>
      <c r="D25" s="31"/>
      <c r="E25" s="35"/>
      <c r="F25" s="31"/>
      <c r="G25" s="35"/>
      <c r="H25" s="31"/>
      <c r="I25" s="35"/>
      <c r="J25" s="31"/>
      <c r="K25" s="35"/>
      <c r="L25" s="31"/>
      <c r="M25" s="35"/>
    </row>
    <row r="26" spans="1:13" ht="38.25" x14ac:dyDescent="0.2">
      <c r="A26" s="17" t="s">
        <v>68</v>
      </c>
      <c r="B26" s="48">
        <v>0</v>
      </c>
      <c r="C26" s="36">
        <f>IFERROR(C24/B$26-C24,0)</f>
        <v>0</v>
      </c>
      <c r="D26" s="48">
        <v>0</v>
      </c>
      <c r="E26" s="36">
        <f>IFERROR(E24/D$26-E24,0)</f>
        <v>0</v>
      </c>
      <c r="F26" s="48">
        <v>0</v>
      </c>
      <c r="G26" s="36">
        <f>IFERROR(G24/F$26-G24,0)</f>
        <v>0</v>
      </c>
      <c r="H26" s="48">
        <v>0</v>
      </c>
      <c r="I26" s="36">
        <f>IFERROR(I24/H$26-I24,0)</f>
        <v>0</v>
      </c>
      <c r="J26" s="48">
        <v>0</v>
      </c>
      <c r="K26" s="36">
        <f>IFERROR(K24/J$26-K24,0)</f>
        <v>0</v>
      </c>
      <c r="L26" s="48">
        <v>0</v>
      </c>
      <c r="M26" s="36">
        <f>IFERROR(M24/L$26-M24,0)</f>
        <v>0</v>
      </c>
    </row>
    <row r="27" spans="1:13" x14ac:dyDescent="0.2">
      <c r="A27" s="3"/>
      <c r="B27" s="31"/>
      <c r="C27" s="35"/>
      <c r="D27" s="31"/>
      <c r="E27" s="35"/>
      <c r="F27" s="31"/>
      <c r="G27" s="35"/>
      <c r="H27" s="31"/>
      <c r="I27" s="35"/>
      <c r="J27" s="31"/>
      <c r="K27" s="35"/>
      <c r="L27" s="31"/>
      <c r="M27" s="35"/>
    </row>
    <row r="28" spans="1:13" ht="15.75" x14ac:dyDescent="0.2">
      <c r="A28" s="18" t="s">
        <v>20</v>
      </c>
      <c r="B28" s="31"/>
      <c r="C28" s="35"/>
      <c r="D28" s="31"/>
      <c r="E28" s="35"/>
      <c r="F28" s="31"/>
      <c r="G28" s="35"/>
      <c r="H28" s="31"/>
      <c r="I28" s="35"/>
      <c r="J28" s="31"/>
      <c r="K28" s="35"/>
      <c r="L28" s="31"/>
      <c r="M28" s="35"/>
    </row>
    <row r="29" spans="1:13" x14ac:dyDescent="0.2">
      <c r="A29" s="19" t="s">
        <v>23</v>
      </c>
      <c r="B29" s="32" t="str">
        <f t="shared" ref="B29:B32" si="5">IFERROR(C29/(C$26+C$24),"")</f>
        <v/>
      </c>
      <c r="C29" s="47">
        <v>0</v>
      </c>
      <c r="D29" s="32" t="str">
        <f t="shared" ref="D29:D32" si="6">IFERROR(E29/(E$26+E$24),"")</f>
        <v/>
      </c>
      <c r="E29" s="47">
        <v>0</v>
      </c>
      <c r="F29" s="32" t="str">
        <f t="shared" ref="F29:F32" si="7">IFERROR(G29/(G$26+G$24),"")</f>
        <v/>
      </c>
      <c r="G29" s="47">
        <v>0</v>
      </c>
      <c r="H29" s="32" t="str">
        <f t="shared" ref="H29:H32" si="8">IFERROR(I29/(I$26+I$24),"")</f>
        <v/>
      </c>
      <c r="I29" s="47">
        <v>0</v>
      </c>
      <c r="J29" s="32" t="str">
        <f t="shared" ref="J29:J32" si="9">IFERROR(K29/(K$26+K$24),"")</f>
        <v/>
      </c>
      <c r="K29" s="47">
        <v>0</v>
      </c>
      <c r="L29" s="32" t="str">
        <f t="shared" ref="L29:L32" si="10">IFERROR(M29/(M$26+M$24),"")</f>
        <v/>
      </c>
      <c r="M29" s="47">
        <v>0</v>
      </c>
    </row>
    <row r="30" spans="1:13" ht="25.5" x14ac:dyDescent="0.2">
      <c r="A30" s="20" t="s">
        <v>52</v>
      </c>
      <c r="B30" s="32" t="str">
        <f t="shared" si="5"/>
        <v/>
      </c>
      <c r="C30" s="47">
        <v>0</v>
      </c>
      <c r="D30" s="32" t="str">
        <f t="shared" si="6"/>
        <v/>
      </c>
      <c r="E30" s="47">
        <v>0</v>
      </c>
      <c r="F30" s="32" t="str">
        <f t="shared" si="7"/>
        <v/>
      </c>
      <c r="G30" s="47">
        <v>0</v>
      </c>
      <c r="H30" s="32" t="str">
        <f t="shared" si="8"/>
        <v/>
      </c>
      <c r="I30" s="47">
        <v>0</v>
      </c>
      <c r="J30" s="32" t="str">
        <f t="shared" si="9"/>
        <v/>
      </c>
      <c r="K30" s="47">
        <v>0</v>
      </c>
      <c r="L30" s="32" t="str">
        <f t="shared" si="10"/>
        <v/>
      </c>
      <c r="M30" s="47">
        <v>0</v>
      </c>
    </row>
    <row r="31" spans="1:13" ht="25.5" x14ac:dyDescent="0.2">
      <c r="A31" s="20" t="s">
        <v>52</v>
      </c>
      <c r="B31" s="32" t="str">
        <f t="shared" si="5"/>
        <v/>
      </c>
      <c r="C31" s="47">
        <v>0</v>
      </c>
      <c r="D31" s="32" t="str">
        <f t="shared" si="6"/>
        <v/>
      </c>
      <c r="E31" s="47">
        <v>0</v>
      </c>
      <c r="F31" s="32" t="str">
        <f t="shared" si="7"/>
        <v/>
      </c>
      <c r="G31" s="47">
        <v>0</v>
      </c>
      <c r="H31" s="32" t="str">
        <f t="shared" si="8"/>
        <v/>
      </c>
      <c r="I31" s="47">
        <v>0</v>
      </c>
      <c r="J31" s="32" t="str">
        <f t="shared" si="9"/>
        <v/>
      </c>
      <c r="K31" s="47">
        <v>0</v>
      </c>
      <c r="L31" s="32" t="str">
        <f t="shared" si="10"/>
        <v/>
      </c>
      <c r="M31" s="47">
        <v>0</v>
      </c>
    </row>
    <row r="32" spans="1:13" ht="25.5" x14ac:dyDescent="0.2">
      <c r="A32" s="20" t="s">
        <v>52</v>
      </c>
      <c r="B32" s="32" t="str">
        <f t="shared" si="5"/>
        <v/>
      </c>
      <c r="C32" s="47">
        <v>0</v>
      </c>
      <c r="D32" s="32" t="str">
        <f t="shared" si="6"/>
        <v/>
      </c>
      <c r="E32" s="47">
        <v>0</v>
      </c>
      <c r="F32" s="32" t="str">
        <f t="shared" si="7"/>
        <v/>
      </c>
      <c r="G32" s="47">
        <v>0</v>
      </c>
      <c r="H32" s="32" t="str">
        <f t="shared" si="8"/>
        <v/>
      </c>
      <c r="I32" s="47">
        <v>0</v>
      </c>
      <c r="J32" s="32" t="str">
        <f t="shared" si="9"/>
        <v/>
      </c>
      <c r="K32" s="47">
        <v>0</v>
      </c>
      <c r="L32" s="32" t="str">
        <f t="shared" si="10"/>
        <v/>
      </c>
      <c r="M32" s="47">
        <v>0</v>
      </c>
    </row>
    <row r="33" spans="1:13" x14ac:dyDescent="0.2">
      <c r="A33" s="17" t="s">
        <v>24</v>
      </c>
      <c r="B33" s="39"/>
      <c r="C33" s="34">
        <f>SUM(C29:C32)</f>
        <v>0</v>
      </c>
      <c r="D33" s="39"/>
      <c r="E33" s="34">
        <f>SUM(E29:E32)</f>
        <v>0</v>
      </c>
      <c r="F33" s="39"/>
      <c r="G33" s="34">
        <f>SUM(G29:G32)</f>
        <v>0</v>
      </c>
      <c r="H33" s="39"/>
      <c r="I33" s="34">
        <f>SUM(I29:I32)</f>
        <v>0</v>
      </c>
      <c r="J33" s="39"/>
      <c r="K33" s="34">
        <f>SUM(K29:K32)</f>
        <v>0</v>
      </c>
      <c r="L33" s="39"/>
      <c r="M33" s="34">
        <f>SUM(M29:M32)</f>
        <v>0</v>
      </c>
    </row>
    <row r="34" spans="1:13" x14ac:dyDescent="0.2">
      <c r="B34" s="31"/>
      <c r="C34" s="35"/>
      <c r="D34" s="31"/>
      <c r="E34" s="35"/>
      <c r="F34" s="31"/>
      <c r="G34" s="35"/>
      <c r="H34" s="31"/>
      <c r="I34" s="35"/>
      <c r="J34" s="31"/>
      <c r="K34" s="35"/>
      <c r="L34" s="31"/>
      <c r="M34" s="35"/>
    </row>
    <row r="35" spans="1:13" s="2" customFormat="1" ht="13.5" thickBot="1" x14ac:dyDescent="0.25">
      <c r="A35" s="8" t="s">
        <v>27</v>
      </c>
      <c r="B35" s="38"/>
      <c r="C35" s="37">
        <f>C24+C26+C33</f>
        <v>0</v>
      </c>
      <c r="D35" s="38"/>
      <c r="E35" s="37">
        <f>E24+E26+E33</f>
        <v>0</v>
      </c>
      <c r="F35" s="38"/>
      <c r="G35" s="37">
        <f>G24+G26+G33</f>
        <v>0</v>
      </c>
      <c r="H35" s="38"/>
      <c r="I35" s="37">
        <f>I24+I26+I33</f>
        <v>0</v>
      </c>
      <c r="J35" s="38"/>
      <c r="K35" s="37">
        <f>K24+K26+K33</f>
        <v>0</v>
      </c>
      <c r="L35" s="38"/>
      <c r="M35" s="37">
        <f>M24+M26+M33</f>
        <v>0</v>
      </c>
    </row>
    <row r="36" spans="1:13" ht="13.5" thickTop="1" x14ac:dyDescent="0.2"/>
    <row r="38" spans="1:13" ht="28.5" thickBot="1" x14ac:dyDescent="0.25">
      <c r="A38" s="14" t="s">
        <v>40</v>
      </c>
      <c r="F38" s="27" t="str">
        <f>B11</f>
        <v/>
      </c>
      <c r="G38" s="27" t="str">
        <f>IFERROR(B11-1,"")</f>
        <v/>
      </c>
    </row>
    <row r="39" spans="1:13" ht="13.5" thickBot="1" x14ac:dyDescent="0.25">
      <c r="A39" s="7" t="s">
        <v>14</v>
      </c>
      <c r="B39" s="7"/>
      <c r="C39" s="7"/>
      <c r="D39" s="13" t="s">
        <v>15</v>
      </c>
      <c r="E39" s="13" t="s">
        <v>16</v>
      </c>
      <c r="F39" s="13" t="s">
        <v>41</v>
      </c>
      <c r="G39" s="13" t="s">
        <v>41</v>
      </c>
      <c r="H39" s="57" t="s">
        <v>66</v>
      </c>
      <c r="I39" s="58"/>
      <c r="J39" s="58"/>
      <c r="K39" s="58"/>
      <c r="L39" s="58"/>
      <c r="M39" s="59"/>
    </row>
    <row r="40" spans="1:13" x14ac:dyDescent="0.2">
      <c r="A40" s="54" t="str">
        <f>C13</f>
        <v>Functie 1; geef kort functie-benaming aan</v>
      </c>
      <c r="B40" s="54"/>
      <c r="C40" s="54"/>
      <c r="D40" s="49">
        <v>0</v>
      </c>
      <c r="E40" s="21">
        <f>C35</f>
        <v>0</v>
      </c>
      <c r="F40" s="11">
        <f>D40*E40</f>
        <v>0</v>
      </c>
      <c r="G40" s="11" t="str">
        <f>IF($B$9&gt;3,'Activiteitenbegroting 3e jaar'!F40,"")</f>
        <v/>
      </c>
      <c r="H40" s="60"/>
      <c r="I40" s="61"/>
      <c r="J40" s="61"/>
      <c r="K40" s="61"/>
      <c r="L40" s="61"/>
      <c r="M40" s="62"/>
    </row>
    <row r="41" spans="1:13" x14ac:dyDescent="0.2">
      <c r="A41" s="54" t="str">
        <f>E13</f>
        <v>Functie 2; geef kort functie-benaming aan</v>
      </c>
      <c r="B41" s="54"/>
      <c r="C41" s="54"/>
      <c r="D41" s="49">
        <v>0</v>
      </c>
      <c r="E41" s="21">
        <f>E35</f>
        <v>0</v>
      </c>
      <c r="F41" s="11">
        <f t="shared" ref="F41" si="11">D41*E41</f>
        <v>0</v>
      </c>
      <c r="G41" s="11" t="str">
        <f>IF($B$9&gt;3,'Activiteitenbegroting 3e jaar'!F41,"")</f>
        <v/>
      </c>
      <c r="H41" s="63"/>
      <c r="I41" s="64"/>
      <c r="J41" s="64"/>
      <c r="K41" s="64"/>
      <c r="L41" s="64"/>
      <c r="M41" s="65"/>
    </row>
    <row r="42" spans="1:13" x14ac:dyDescent="0.2">
      <c r="A42" s="54" t="str">
        <f>G13</f>
        <v>Functie 3; geef kort functie-benaming aan</v>
      </c>
      <c r="B42" s="54"/>
      <c r="C42" s="54"/>
      <c r="D42" s="49">
        <v>0</v>
      </c>
      <c r="E42" s="21">
        <f>G35</f>
        <v>0</v>
      </c>
      <c r="F42" s="11">
        <f t="shared" ref="F42:F44" si="12">D42*E42</f>
        <v>0</v>
      </c>
      <c r="G42" s="11" t="str">
        <f>IF($B$9&gt;3,'Activiteitenbegroting 3e jaar'!F42,"")</f>
        <v/>
      </c>
      <c r="H42" s="63"/>
      <c r="I42" s="64"/>
      <c r="J42" s="64"/>
      <c r="K42" s="64"/>
      <c r="L42" s="64"/>
      <c r="M42" s="65"/>
    </row>
    <row r="43" spans="1:13" x14ac:dyDescent="0.2">
      <c r="A43" s="54" t="str">
        <f>I13</f>
        <v>Functie 4; geef kort functie-benaming aan</v>
      </c>
      <c r="B43" s="54"/>
      <c r="C43" s="54"/>
      <c r="D43" s="49">
        <v>0</v>
      </c>
      <c r="E43" s="21">
        <f>I35</f>
        <v>0</v>
      </c>
      <c r="F43" s="11">
        <f t="shared" si="12"/>
        <v>0</v>
      </c>
      <c r="G43" s="11" t="str">
        <f>IF($B$9&gt;3,'Activiteitenbegroting 3e jaar'!F43,"")</f>
        <v/>
      </c>
      <c r="H43" s="63"/>
      <c r="I43" s="64"/>
      <c r="J43" s="64"/>
      <c r="K43" s="64"/>
      <c r="L43" s="64"/>
      <c r="M43" s="65"/>
    </row>
    <row r="44" spans="1:13" x14ac:dyDescent="0.2">
      <c r="A44" s="54" t="str">
        <f>K13</f>
        <v>Functie 5; geef kort functie-benaming aan</v>
      </c>
      <c r="B44" s="54"/>
      <c r="C44" s="54"/>
      <c r="D44" s="49">
        <v>0</v>
      </c>
      <c r="E44" s="21">
        <f>K35</f>
        <v>0</v>
      </c>
      <c r="F44" s="11">
        <f t="shared" si="12"/>
        <v>0</v>
      </c>
      <c r="G44" s="11" t="str">
        <f>IF($B$9&gt;3,'Activiteitenbegroting 3e jaar'!F44,"")</f>
        <v/>
      </c>
      <c r="H44" s="63"/>
      <c r="I44" s="64"/>
      <c r="J44" s="64"/>
      <c r="K44" s="64"/>
      <c r="L44" s="64"/>
      <c r="M44" s="65"/>
    </row>
    <row r="45" spans="1:13" x14ac:dyDescent="0.2">
      <c r="A45" s="54" t="str">
        <f>M13</f>
        <v>Functie 6; geef kort functie-benaming aan</v>
      </c>
      <c r="B45" s="54"/>
      <c r="C45" s="54"/>
      <c r="D45" s="49">
        <v>0</v>
      </c>
      <c r="E45" s="21">
        <f>M35</f>
        <v>0</v>
      </c>
      <c r="F45" s="11">
        <f>D45*E45</f>
        <v>0</v>
      </c>
      <c r="G45" s="11" t="str">
        <f>IF($B$9&gt;3,'Activiteitenbegroting 3e jaar'!F45,"")</f>
        <v/>
      </c>
      <c r="H45" s="63"/>
      <c r="I45" s="64"/>
      <c r="J45" s="64"/>
      <c r="K45" s="64"/>
      <c r="L45" s="64"/>
      <c r="M45" s="65"/>
    </row>
    <row r="46" spans="1:13" ht="13.5" thickBot="1" x14ac:dyDescent="0.25">
      <c r="A46" s="8" t="s">
        <v>17</v>
      </c>
      <c r="B46" s="8"/>
      <c r="C46" s="8"/>
      <c r="D46" s="40">
        <f>SUM(D40:D45)</f>
        <v>0</v>
      </c>
      <c r="E46" s="8"/>
      <c r="F46" s="9">
        <f>SUM(F40:F45)</f>
        <v>0</v>
      </c>
      <c r="G46" s="9">
        <f>SUM(G40:G45)</f>
        <v>0</v>
      </c>
      <c r="H46" s="66"/>
      <c r="I46" s="67"/>
      <c r="J46" s="67"/>
      <c r="K46" s="67"/>
      <c r="L46" s="67"/>
      <c r="M46" s="68"/>
    </row>
    <row r="47" spans="1:13" ht="14.25" thickTop="1" thickBot="1" x14ac:dyDescent="0.25">
      <c r="A47" s="2"/>
      <c r="B47" s="2"/>
      <c r="C47" s="2"/>
      <c r="D47" s="2"/>
      <c r="E47" s="2"/>
      <c r="F47" s="10"/>
      <c r="G47" s="10"/>
    </row>
    <row r="48" spans="1:13" ht="13.5" thickBot="1" x14ac:dyDescent="0.25">
      <c r="A48" s="7" t="s">
        <v>32</v>
      </c>
      <c r="B48" s="7"/>
      <c r="C48" s="7"/>
      <c r="D48" s="7"/>
      <c r="E48" s="7"/>
      <c r="F48" s="13" t="s">
        <v>41</v>
      </c>
      <c r="G48" s="13" t="s">
        <v>41</v>
      </c>
      <c r="H48" s="57" t="s">
        <v>66</v>
      </c>
      <c r="I48" s="58"/>
      <c r="J48" s="58"/>
      <c r="K48" s="58"/>
      <c r="L48" s="58"/>
      <c r="M48" s="59"/>
    </row>
    <row r="49" spans="1:13" x14ac:dyDescent="0.2">
      <c r="A49" s="54" t="s">
        <v>0</v>
      </c>
      <c r="B49" s="54"/>
      <c r="C49" s="54"/>
      <c r="D49" s="54"/>
      <c r="F49" s="1">
        <v>0</v>
      </c>
      <c r="G49" s="11" t="str">
        <f>IF($B$9&gt;3,'Activiteitenbegroting 3e jaar'!F49,"")</f>
        <v/>
      </c>
      <c r="H49" s="60"/>
      <c r="I49" s="61"/>
      <c r="J49" s="61"/>
      <c r="K49" s="61"/>
      <c r="L49" s="61"/>
      <c r="M49" s="62"/>
    </row>
    <row r="50" spans="1:13" x14ac:dyDescent="0.2">
      <c r="A50" s="54" t="s">
        <v>1</v>
      </c>
      <c r="B50" s="54"/>
      <c r="C50" s="54"/>
      <c r="D50" s="54"/>
      <c r="F50" s="1">
        <v>0</v>
      </c>
      <c r="G50" s="11" t="str">
        <f>IF($B$9&gt;3,'Activiteitenbegroting 3e jaar'!F50,"")</f>
        <v/>
      </c>
      <c r="H50" s="63"/>
      <c r="I50" s="64"/>
      <c r="J50" s="64"/>
      <c r="K50" s="64"/>
      <c r="L50" s="64"/>
      <c r="M50" s="65"/>
    </row>
    <row r="51" spans="1:13" x14ac:dyDescent="0.2">
      <c r="A51" s="54" t="s">
        <v>33</v>
      </c>
      <c r="B51" s="54"/>
      <c r="C51" s="54"/>
      <c r="D51" s="54"/>
      <c r="F51" s="1">
        <v>0</v>
      </c>
      <c r="G51" s="11" t="str">
        <f>IF($B$9&gt;3,'Activiteitenbegroting 3e jaar'!F51,"")</f>
        <v/>
      </c>
      <c r="H51" s="63"/>
      <c r="I51" s="64"/>
      <c r="J51" s="64"/>
      <c r="K51" s="64"/>
      <c r="L51" s="64"/>
      <c r="M51" s="65"/>
    </row>
    <row r="52" spans="1:13" x14ac:dyDescent="0.2">
      <c r="A52" s="54" t="s">
        <v>2</v>
      </c>
      <c r="B52" s="54"/>
      <c r="C52" s="54"/>
      <c r="D52" s="54"/>
      <c r="F52" s="1">
        <v>0</v>
      </c>
      <c r="G52" s="11" t="str">
        <f>IF($B$9&gt;3,'Activiteitenbegroting 3e jaar'!F52,"")</f>
        <v/>
      </c>
      <c r="H52" s="63"/>
      <c r="I52" s="64"/>
      <c r="J52" s="64"/>
      <c r="K52" s="64"/>
      <c r="L52" s="64"/>
      <c r="M52" s="65"/>
    </row>
    <row r="53" spans="1:13" x14ac:dyDescent="0.2">
      <c r="A53" s="54" t="s">
        <v>3</v>
      </c>
      <c r="B53" s="54"/>
      <c r="C53" s="54"/>
      <c r="D53" s="54"/>
      <c r="F53" s="1">
        <v>0</v>
      </c>
      <c r="G53" s="11" t="str">
        <f>IF($B$9&gt;3,'Activiteitenbegroting 3e jaar'!F53,"")</f>
        <v/>
      </c>
      <c r="H53" s="63"/>
      <c r="I53" s="64"/>
      <c r="J53" s="64"/>
      <c r="K53" s="64"/>
      <c r="L53" s="64"/>
      <c r="M53" s="65"/>
    </row>
    <row r="54" spans="1:13" x14ac:dyDescent="0.2">
      <c r="A54" s="54" t="s">
        <v>4</v>
      </c>
      <c r="B54" s="54"/>
      <c r="C54" s="54"/>
      <c r="D54" s="54"/>
      <c r="F54" s="1">
        <v>0</v>
      </c>
      <c r="G54" s="11" t="str">
        <f>IF($B$9&gt;3,'Activiteitenbegroting 3e jaar'!F54,"")</f>
        <v/>
      </c>
      <c r="H54" s="63"/>
      <c r="I54" s="64"/>
      <c r="J54" s="64"/>
      <c r="K54" s="64"/>
      <c r="L54" s="64"/>
      <c r="M54" s="65"/>
    </row>
    <row r="55" spans="1:13" x14ac:dyDescent="0.2">
      <c r="A55" s="54" t="s">
        <v>5</v>
      </c>
      <c r="B55" s="54"/>
      <c r="C55" s="54"/>
      <c r="D55" s="54"/>
      <c r="F55" s="1">
        <v>0</v>
      </c>
      <c r="G55" s="11" t="str">
        <f>IF($B$9&gt;3,'Activiteitenbegroting 3e jaar'!F55,"")</f>
        <v/>
      </c>
      <c r="H55" s="63"/>
      <c r="I55" s="64"/>
      <c r="J55" s="64"/>
      <c r="K55" s="64"/>
      <c r="L55" s="64"/>
      <c r="M55" s="65"/>
    </row>
    <row r="56" spans="1:13" x14ac:dyDescent="0.2">
      <c r="A56" s="54" t="s">
        <v>79</v>
      </c>
      <c r="B56" s="54"/>
      <c r="C56" s="54"/>
      <c r="D56" s="54"/>
      <c r="F56" s="1">
        <v>0</v>
      </c>
      <c r="G56" s="11" t="str">
        <f>IF($B$9&gt;3,'Activiteitenbegroting 3e jaar'!F56,"")</f>
        <v/>
      </c>
      <c r="H56" s="63"/>
      <c r="I56" s="64"/>
      <c r="J56" s="64"/>
      <c r="K56" s="64"/>
      <c r="L56" s="64"/>
      <c r="M56" s="65"/>
    </row>
    <row r="57" spans="1:13" ht="13.5" thickBot="1" x14ac:dyDescent="0.25">
      <c r="A57" s="8" t="s">
        <v>39</v>
      </c>
      <c r="B57" s="8"/>
      <c r="C57" s="8"/>
      <c r="D57" s="8"/>
      <c r="E57" s="8"/>
      <c r="F57" s="9">
        <f>SUM(F49:F56)</f>
        <v>0</v>
      </c>
      <c r="G57" s="9">
        <f>SUM(G49:G56)</f>
        <v>0</v>
      </c>
      <c r="H57" s="66"/>
      <c r="I57" s="67"/>
      <c r="J57" s="67"/>
      <c r="K57" s="67"/>
      <c r="L57" s="67"/>
      <c r="M57" s="68"/>
    </row>
    <row r="58" spans="1:13" ht="14.25" thickTop="1" thickBot="1" x14ac:dyDescent="0.25"/>
    <row r="59" spans="1:13" ht="13.5" thickBot="1" x14ac:dyDescent="0.25">
      <c r="A59" s="7" t="s">
        <v>34</v>
      </c>
      <c r="B59" s="7"/>
      <c r="C59" s="7"/>
      <c r="D59" s="7"/>
      <c r="E59" s="7"/>
      <c r="F59" s="13" t="s">
        <v>41</v>
      </c>
      <c r="G59" s="13" t="s">
        <v>41</v>
      </c>
      <c r="H59" s="57" t="s">
        <v>66</v>
      </c>
      <c r="I59" s="58"/>
      <c r="J59" s="58"/>
      <c r="K59" s="58"/>
      <c r="L59" s="58"/>
      <c r="M59" s="59"/>
    </row>
    <row r="60" spans="1:13" x14ac:dyDescent="0.2">
      <c r="A60" s="54" t="s">
        <v>35</v>
      </c>
      <c r="B60" s="54"/>
      <c r="C60" s="54"/>
      <c r="D60" s="54"/>
      <c r="F60" s="1">
        <v>0</v>
      </c>
      <c r="G60" s="11" t="str">
        <f>IF($B$9&gt;3,'Activiteitenbegroting 3e jaar'!F60,"")</f>
        <v/>
      </c>
      <c r="H60" s="60"/>
      <c r="I60" s="61"/>
      <c r="J60" s="61"/>
      <c r="K60" s="61"/>
      <c r="L60" s="61"/>
      <c r="M60" s="62"/>
    </row>
    <row r="61" spans="1:13" x14ac:dyDescent="0.2">
      <c r="A61" s="54" t="s">
        <v>36</v>
      </c>
      <c r="B61" s="54"/>
      <c r="C61" s="54"/>
      <c r="D61" s="54"/>
      <c r="F61" s="1">
        <v>0</v>
      </c>
      <c r="G61" s="11" t="str">
        <f>IF($B$9&gt;3,'Activiteitenbegroting 3e jaar'!F61,"")</f>
        <v/>
      </c>
      <c r="H61" s="63"/>
      <c r="I61" s="64"/>
      <c r="J61" s="64"/>
      <c r="K61" s="64"/>
      <c r="L61" s="64"/>
      <c r="M61" s="65"/>
    </row>
    <row r="62" spans="1:13" x14ac:dyDescent="0.2">
      <c r="A62" s="54" t="s">
        <v>37</v>
      </c>
      <c r="B62" s="54"/>
      <c r="C62" s="54"/>
      <c r="D62" s="54"/>
      <c r="F62" s="1">
        <v>0</v>
      </c>
      <c r="G62" s="11" t="str">
        <f>IF($B$9&gt;3,'Activiteitenbegroting 3e jaar'!F62,"")</f>
        <v/>
      </c>
      <c r="H62" s="63"/>
      <c r="I62" s="64"/>
      <c r="J62" s="64"/>
      <c r="K62" s="64"/>
      <c r="L62" s="64"/>
      <c r="M62" s="65"/>
    </row>
    <row r="63" spans="1:13" x14ac:dyDescent="0.2">
      <c r="A63" s="54" t="s">
        <v>5</v>
      </c>
      <c r="B63" s="54"/>
      <c r="C63" s="54"/>
      <c r="D63" s="54"/>
      <c r="F63" s="1">
        <v>0</v>
      </c>
      <c r="G63" s="11" t="str">
        <f>IF($B$9&gt;3,'Activiteitenbegroting 3e jaar'!F63,"")</f>
        <v/>
      </c>
      <c r="H63" s="63"/>
      <c r="I63" s="64"/>
      <c r="J63" s="64"/>
      <c r="K63" s="64"/>
      <c r="L63" s="64"/>
      <c r="M63" s="65"/>
    </row>
    <row r="64" spans="1:13" x14ac:dyDescent="0.2">
      <c r="A64" s="54" t="s">
        <v>38</v>
      </c>
      <c r="B64" s="54"/>
      <c r="C64" s="54"/>
      <c r="D64" s="54"/>
      <c r="F64" s="1">
        <v>0</v>
      </c>
      <c r="G64" s="11" t="str">
        <f>IF($B$9&gt;3,'Activiteitenbegroting 3e jaar'!F64,"")</f>
        <v/>
      </c>
      <c r="H64" s="63"/>
      <c r="I64" s="64"/>
      <c r="J64" s="64"/>
      <c r="K64" s="64"/>
      <c r="L64" s="64"/>
      <c r="M64" s="65"/>
    </row>
    <row r="65" spans="1:13" ht="13.5" thickBot="1" x14ac:dyDescent="0.25">
      <c r="A65" s="8" t="s">
        <v>8</v>
      </c>
      <c r="B65" s="8"/>
      <c r="C65" s="8"/>
      <c r="D65" s="8"/>
      <c r="E65" s="8"/>
      <c r="F65" s="9">
        <f>SUM(F60:F64)</f>
        <v>0</v>
      </c>
      <c r="G65" s="9">
        <f>SUM(G60:G64)</f>
        <v>0</v>
      </c>
      <c r="H65" s="66"/>
      <c r="I65" s="67"/>
      <c r="J65" s="67"/>
      <c r="K65" s="67"/>
      <c r="L65" s="67"/>
      <c r="M65" s="68"/>
    </row>
    <row r="66" spans="1:13" ht="14.25" thickTop="1" thickBot="1" x14ac:dyDescent="0.25">
      <c r="A66" s="2"/>
      <c r="B66" s="2"/>
      <c r="C66" s="2"/>
      <c r="D66" s="2"/>
      <c r="E66" s="2"/>
      <c r="F66" s="10"/>
      <c r="G66" s="10"/>
    </row>
    <row r="67" spans="1:13" ht="13.5" thickBot="1" x14ac:dyDescent="0.25">
      <c r="A67" s="7" t="s">
        <v>6</v>
      </c>
      <c r="B67" s="7"/>
      <c r="C67" s="7"/>
      <c r="D67" s="7"/>
      <c r="E67" s="7"/>
      <c r="F67" s="13" t="s">
        <v>41</v>
      </c>
      <c r="G67" s="13" t="s">
        <v>41</v>
      </c>
      <c r="H67" s="57" t="s">
        <v>66</v>
      </c>
      <c r="I67" s="58"/>
      <c r="J67" s="58"/>
      <c r="K67" s="58"/>
      <c r="L67" s="58"/>
      <c r="M67" s="59"/>
    </row>
    <row r="68" spans="1:13" ht="12.75" customHeight="1" x14ac:dyDescent="0.2">
      <c r="A68" s="78" t="str">
        <f>'Activiteitenbegroting 1e jaar'!A68</f>
        <v>Omschrijf hier kort de aard van de activiteitkosten, deze mogen niet ook al in de hierboven vermelde kosten zijn opgenomen</v>
      </c>
      <c r="B68" s="78"/>
      <c r="C68" s="78"/>
      <c r="D68" s="78"/>
      <c r="E68" s="29"/>
      <c r="F68" s="1">
        <v>0</v>
      </c>
      <c r="G68" s="11" t="str">
        <f>IF($B$9&gt;3,'Activiteitenbegroting 3e jaar'!F68,"")</f>
        <v/>
      </c>
      <c r="H68" s="60"/>
      <c r="I68" s="61"/>
      <c r="J68" s="61"/>
      <c r="K68" s="61"/>
      <c r="L68" s="61"/>
      <c r="M68" s="62"/>
    </row>
    <row r="69" spans="1:13" ht="15" customHeight="1" x14ac:dyDescent="0.2">
      <c r="A69" s="78" t="str">
        <f>'Activiteitenbegroting 1e jaar'!A69</f>
        <v>Omschrijf hier kort de aard van de activiteitkosten, deze mogen niet ook al in de hierboven vermelde kosten zijn opgenomen</v>
      </c>
      <c r="B69" s="78"/>
      <c r="C69" s="78"/>
      <c r="D69" s="78"/>
      <c r="E69" s="29"/>
      <c r="F69" s="1">
        <v>0</v>
      </c>
      <c r="G69" s="11" t="str">
        <f>IF($B$9&gt;3,'Activiteitenbegroting 3e jaar'!F69,"")</f>
        <v/>
      </c>
      <c r="H69" s="63"/>
      <c r="I69" s="64"/>
      <c r="J69" s="64"/>
      <c r="K69" s="64"/>
      <c r="L69" s="64"/>
      <c r="M69" s="65"/>
    </row>
    <row r="70" spans="1:13" ht="15" customHeight="1" x14ac:dyDescent="0.2">
      <c r="A70" s="78" t="str">
        <f>'Activiteitenbegroting 1e jaar'!A70</f>
        <v>Omschrijf hier kort de aard van de activiteitkosten, deze mogen niet ook al in de hierboven vermelde kosten zijn opgenomen</v>
      </c>
      <c r="B70" s="78"/>
      <c r="C70" s="78"/>
      <c r="D70" s="78"/>
      <c r="E70" s="29"/>
      <c r="F70" s="1">
        <v>0</v>
      </c>
      <c r="G70" s="11" t="str">
        <f>IF($B$9&gt;3,'Activiteitenbegroting 3e jaar'!F70,"")</f>
        <v/>
      </c>
      <c r="H70" s="63"/>
      <c r="I70" s="64"/>
      <c r="J70" s="64"/>
      <c r="K70" s="64"/>
      <c r="L70" s="64"/>
      <c r="M70" s="65"/>
    </row>
    <row r="71" spans="1:13" ht="15" customHeight="1" x14ac:dyDescent="0.2">
      <c r="A71" s="78" t="str">
        <f>'Activiteitenbegroting 1e jaar'!A71</f>
        <v>Omschrijf hier kort de aard van de activiteitkosten, deze mogen niet ook al in de hierboven vermelde kosten zijn opgenomen</v>
      </c>
      <c r="B71" s="78"/>
      <c r="C71" s="78"/>
      <c r="D71" s="78"/>
      <c r="E71" s="29"/>
      <c r="F71" s="1">
        <v>0</v>
      </c>
      <c r="G71" s="11" t="str">
        <f>IF($B$9&gt;3,'Activiteitenbegroting 3e jaar'!F71,"")</f>
        <v/>
      </c>
      <c r="H71" s="63"/>
      <c r="I71" s="64"/>
      <c r="J71" s="64"/>
      <c r="K71" s="64"/>
      <c r="L71" s="64"/>
      <c r="M71" s="65"/>
    </row>
    <row r="72" spans="1:13" ht="15" customHeight="1" x14ac:dyDescent="0.2">
      <c r="A72" s="78" t="str">
        <f>'Activiteitenbegroting 1e jaar'!A72</f>
        <v>Omschrijf hier kort de aard van de activiteitkosten, deze mogen niet ook al in de hierboven vermelde kosten zijn opgenomen</v>
      </c>
      <c r="B72" s="78"/>
      <c r="C72" s="78"/>
      <c r="D72" s="78"/>
      <c r="E72" s="29"/>
      <c r="F72" s="1">
        <v>0</v>
      </c>
      <c r="G72" s="11" t="str">
        <f>IF($B$9&gt;3,'Activiteitenbegroting 3e jaar'!F72,"")</f>
        <v/>
      </c>
      <c r="H72" s="63"/>
      <c r="I72" s="64"/>
      <c r="J72" s="64"/>
      <c r="K72" s="64"/>
      <c r="L72" s="64"/>
      <c r="M72" s="65"/>
    </row>
    <row r="73" spans="1:13" ht="15" customHeight="1" x14ac:dyDescent="0.2">
      <c r="A73" s="78" t="str">
        <f>'Activiteitenbegroting 1e jaar'!A73</f>
        <v>Omschrijf hier kort de aard van de activiteitkosten, deze mogen niet ook al in de hierboven vermelde kosten zijn opgenomen</v>
      </c>
      <c r="B73" s="78"/>
      <c r="C73" s="78"/>
      <c r="D73" s="78"/>
      <c r="E73" s="29"/>
      <c r="F73" s="1">
        <v>0</v>
      </c>
      <c r="G73" s="11" t="str">
        <f>IF($B$9&gt;3,'Activiteitenbegroting 3e jaar'!F73,"")</f>
        <v/>
      </c>
      <c r="H73" s="63"/>
      <c r="I73" s="64"/>
      <c r="J73" s="64"/>
      <c r="K73" s="64"/>
      <c r="L73" s="64"/>
      <c r="M73" s="65"/>
    </row>
    <row r="74" spans="1:13" ht="15" customHeight="1" x14ac:dyDescent="0.2">
      <c r="A74" s="78" t="str">
        <f>'Activiteitenbegroting 1e jaar'!A74</f>
        <v>Omschrijf hier kort de aard van de activiteitkosten, deze mogen niet ook al in de hierboven vermelde kosten zijn opgenomen</v>
      </c>
      <c r="B74" s="78"/>
      <c r="C74" s="78"/>
      <c r="D74" s="78"/>
      <c r="E74" s="29"/>
      <c r="F74" s="1">
        <v>0</v>
      </c>
      <c r="G74" s="11" t="str">
        <f>IF($B$9&gt;3,'Activiteitenbegroting 3e jaar'!F74,"")</f>
        <v/>
      </c>
      <c r="H74" s="63"/>
      <c r="I74" s="64"/>
      <c r="J74" s="64"/>
      <c r="K74" s="64"/>
      <c r="L74" s="64"/>
      <c r="M74" s="65"/>
    </row>
    <row r="75" spans="1:13" ht="15" customHeight="1" x14ac:dyDescent="0.2">
      <c r="A75" s="78" t="str">
        <f>'Activiteitenbegroting 1e jaar'!A75</f>
        <v>Omschrijf hier kort de aard van de activiteitkosten, deze mogen niet ook al in de hierboven vermelde kosten zijn opgenomen</v>
      </c>
      <c r="B75" s="78"/>
      <c r="C75" s="78"/>
      <c r="D75" s="78"/>
      <c r="E75" s="29"/>
      <c r="F75" s="1">
        <v>0</v>
      </c>
      <c r="G75" s="11" t="str">
        <f>IF($B$9&gt;3,'Activiteitenbegroting 3e jaar'!F75,"")</f>
        <v/>
      </c>
      <c r="H75" s="63"/>
      <c r="I75" s="64"/>
      <c r="J75" s="64"/>
      <c r="K75" s="64"/>
      <c r="L75" s="64"/>
      <c r="M75" s="65"/>
    </row>
    <row r="76" spans="1:13" ht="15" customHeight="1" x14ac:dyDescent="0.2">
      <c r="A76" s="78" t="str">
        <f>'Activiteitenbegroting 1e jaar'!A76</f>
        <v>Omschrijf hier kort de aard van de activiteitkosten, deze mogen niet ook al in de hierboven vermelde kosten zijn opgenomen</v>
      </c>
      <c r="B76" s="78"/>
      <c r="C76" s="78"/>
      <c r="D76" s="78"/>
      <c r="E76" s="29"/>
      <c r="F76" s="1">
        <v>0</v>
      </c>
      <c r="G76" s="11" t="str">
        <f>IF($B$9&gt;3,'Activiteitenbegroting 3e jaar'!F76,"")</f>
        <v/>
      </c>
      <c r="H76" s="63"/>
      <c r="I76" s="64"/>
      <c r="J76" s="64"/>
      <c r="K76" s="64"/>
      <c r="L76" s="64"/>
      <c r="M76" s="65"/>
    </row>
    <row r="77" spans="1:13" ht="15" customHeight="1" x14ac:dyDescent="0.2">
      <c r="A77" s="78" t="str">
        <f>'Activiteitenbegroting 1e jaar'!A77</f>
        <v>Omschrijf hier kort de aard van de activiteitkosten, deze mogen niet ook al in de hierboven vermelde kosten zijn opgenomen</v>
      </c>
      <c r="B77" s="78"/>
      <c r="C77" s="78"/>
      <c r="D77" s="78"/>
      <c r="E77" s="29"/>
      <c r="F77" s="1">
        <v>0</v>
      </c>
      <c r="G77" s="11" t="str">
        <f>IF($B$9&gt;3,'Activiteitenbegroting 3e jaar'!F77,"")</f>
        <v/>
      </c>
      <c r="H77" s="63"/>
      <c r="I77" s="64"/>
      <c r="J77" s="64"/>
      <c r="K77" s="64"/>
      <c r="L77" s="64"/>
      <c r="M77" s="65"/>
    </row>
    <row r="78" spans="1:13" ht="15" customHeight="1" x14ac:dyDescent="0.2">
      <c r="A78" s="78" t="str">
        <f>'Activiteitenbegroting 1e jaar'!A78</f>
        <v>Omschrijf hier kort de aard van de activiteitkosten, deze mogen niet ook al in de hierboven vermelde kosten zijn opgenomen</v>
      </c>
      <c r="B78" s="78"/>
      <c r="C78" s="78"/>
      <c r="D78" s="78"/>
      <c r="E78" s="29"/>
      <c r="F78" s="1">
        <v>0</v>
      </c>
      <c r="G78" s="11" t="str">
        <f>IF($B$9&gt;3,'Activiteitenbegroting 3e jaar'!F78,"")</f>
        <v/>
      </c>
      <c r="H78" s="63"/>
      <c r="I78" s="64"/>
      <c r="J78" s="64"/>
      <c r="K78" s="64"/>
      <c r="L78" s="64"/>
      <c r="M78" s="65"/>
    </row>
    <row r="79" spans="1:13" ht="15" customHeight="1" x14ac:dyDescent="0.2">
      <c r="A79" s="78" t="str">
        <f>'Activiteitenbegroting 1e jaar'!A79</f>
        <v>Omschrijf hier kort de aard van de activiteitkosten, deze mogen niet ook al in de hierboven vermelde kosten zijn opgenomen</v>
      </c>
      <c r="B79" s="78"/>
      <c r="C79" s="78"/>
      <c r="D79" s="78"/>
      <c r="E79" s="29"/>
      <c r="F79" s="1">
        <v>0</v>
      </c>
      <c r="G79" s="11" t="str">
        <f>IF($B$9&gt;3,'Activiteitenbegroting 3e jaar'!F79,"")</f>
        <v/>
      </c>
      <c r="H79" s="63"/>
      <c r="I79" s="64"/>
      <c r="J79" s="64"/>
      <c r="K79" s="64"/>
      <c r="L79" s="64"/>
      <c r="M79" s="65"/>
    </row>
    <row r="80" spans="1:13" ht="15" customHeight="1" x14ac:dyDescent="0.2">
      <c r="A80" s="78" t="str">
        <f>'Activiteitenbegroting 1e jaar'!A80</f>
        <v>Omschrijf hier kort de aard van de activiteitkosten, deze mogen niet ook al in de hierboven vermelde kosten zijn opgenomen</v>
      </c>
      <c r="B80" s="78"/>
      <c r="C80" s="78"/>
      <c r="D80" s="78"/>
      <c r="E80" s="29"/>
      <c r="F80" s="1">
        <v>0</v>
      </c>
      <c r="G80" s="11" t="str">
        <f>IF($B$9&gt;3,'Activiteitenbegroting 3e jaar'!F80,"")</f>
        <v/>
      </c>
      <c r="H80" s="63"/>
      <c r="I80" s="64"/>
      <c r="J80" s="64"/>
      <c r="K80" s="64"/>
      <c r="L80" s="64"/>
      <c r="M80" s="65"/>
    </row>
    <row r="81" spans="1:13" ht="15" customHeight="1" x14ac:dyDescent="0.2">
      <c r="A81" s="78" t="str">
        <f>'Activiteitenbegroting 1e jaar'!A81</f>
        <v>Omschrijf hier kort de aard van de activiteitkosten, deze mogen niet ook al in de hierboven vermelde kosten zijn opgenomen</v>
      </c>
      <c r="B81" s="78"/>
      <c r="C81" s="78"/>
      <c r="D81" s="78"/>
      <c r="E81" s="29"/>
      <c r="F81" s="1">
        <v>0</v>
      </c>
      <c r="G81" s="11" t="str">
        <f>IF($B$9&gt;3,'Activiteitenbegroting 3e jaar'!F81,"")</f>
        <v/>
      </c>
      <c r="H81" s="63"/>
      <c r="I81" s="64"/>
      <c r="J81" s="64"/>
      <c r="K81" s="64"/>
      <c r="L81" s="64"/>
      <c r="M81" s="65"/>
    </row>
    <row r="82" spans="1:13" ht="15.75" customHeight="1" thickBot="1" x14ac:dyDescent="0.25">
      <c r="A82" s="8" t="s">
        <v>7</v>
      </c>
      <c r="B82" s="8"/>
      <c r="C82" s="8"/>
      <c r="D82" s="8"/>
      <c r="E82" s="8"/>
      <c r="F82" s="9">
        <f>SUM(F68:F81)</f>
        <v>0</v>
      </c>
      <c r="G82" s="9">
        <f>SUM(G68:G81)</f>
        <v>0</v>
      </c>
      <c r="H82" s="66"/>
      <c r="I82" s="67"/>
      <c r="J82" s="67"/>
      <c r="K82" s="67"/>
      <c r="L82" s="67"/>
      <c r="M82" s="68"/>
    </row>
    <row r="83" spans="1:13" ht="15.75" customHeight="1" thickTop="1" x14ac:dyDescent="0.2">
      <c r="A83" s="2"/>
      <c r="B83" s="2"/>
      <c r="C83" s="2"/>
      <c r="D83" s="2"/>
      <c r="E83" s="2"/>
      <c r="F83" s="10"/>
      <c r="G83" s="10"/>
    </row>
    <row r="84" spans="1:13" ht="15.75" customHeight="1" thickBot="1" x14ac:dyDescent="0.25">
      <c r="A84" s="8" t="s">
        <v>44</v>
      </c>
      <c r="B84" s="8"/>
      <c r="C84" s="8"/>
      <c r="D84" s="8"/>
      <c r="E84" s="8"/>
      <c r="F84" s="9">
        <f>F82+F65+F57+F46</f>
        <v>0</v>
      </c>
      <c r="G84" s="9">
        <f>G82+G65+G57+G46</f>
        <v>0</v>
      </c>
    </row>
    <row r="85" spans="1:13" ht="15.75" customHeight="1" thickTop="1" thickBot="1" x14ac:dyDescent="0.25">
      <c r="A85" s="2"/>
      <c r="B85" s="2"/>
      <c r="C85" s="2"/>
      <c r="D85" s="2"/>
      <c r="E85" s="2"/>
      <c r="F85" s="10"/>
      <c r="G85" s="10"/>
    </row>
    <row r="86" spans="1:13" ht="15" customHeight="1" thickBot="1" x14ac:dyDescent="0.25">
      <c r="A86" s="7" t="s">
        <v>64</v>
      </c>
      <c r="B86" s="7"/>
      <c r="C86" s="7"/>
      <c r="D86" s="7"/>
      <c r="E86" s="7"/>
      <c r="F86" s="13" t="s">
        <v>42</v>
      </c>
      <c r="G86" s="13" t="s">
        <v>42</v>
      </c>
      <c r="H86" s="57" t="s">
        <v>66</v>
      </c>
      <c r="I86" s="58"/>
      <c r="J86" s="58"/>
      <c r="K86" s="58"/>
      <c r="L86" s="58"/>
      <c r="M86" s="59"/>
    </row>
    <row r="87" spans="1:13" ht="15" customHeight="1" x14ac:dyDescent="0.2">
      <c r="A87" s="78" t="str">
        <f>'Activiteitenbegroting 1e jaar'!A87</f>
        <v>Omschrijf hier de aard en de bron inkomsten van deelnemers, geef het aantal deelnemers x het bijdragebedrag of contributiebedrag per jaar aan</v>
      </c>
      <c r="B87" s="78"/>
      <c r="C87" s="78"/>
      <c r="D87" s="78"/>
      <c r="E87" s="29"/>
      <c r="F87" s="1">
        <v>0</v>
      </c>
      <c r="G87" s="11" t="str">
        <f>IF($B$9&gt;3,'Activiteitenbegroting 3e jaar'!F87,"")</f>
        <v/>
      </c>
      <c r="H87" s="60"/>
      <c r="I87" s="61"/>
      <c r="J87" s="61"/>
      <c r="K87" s="61"/>
      <c r="L87" s="61"/>
      <c r="M87" s="62"/>
    </row>
    <row r="88" spans="1:13" ht="15" customHeight="1" x14ac:dyDescent="0.2">
      <c r="A88" s="78" t="str">
        <f>'Activiteitenbegroting 1e jaar'!A88</f>
        <v>Omschrijf hier de aard en de bron inkomsten van deelnemers, geef het aantal deelnemers x het bijdragebedrag of contributiebedrag per jaar aan</v>
      </c>
      <c r="B88" s="78"/>
      <c r="C88" s="78"/>
      <c r="D88" s="78"/>
      <c r="E88" s="29"/>
      <c r="F88" s="1">
        <v>0</v>
      </c>
      <c r="G88" s="11" t="str">
        <f>IF($B$9&gt;3,'Activiteitenbegroting 3e jaar'!F88,"")</f>
        <v/>
      </c>
      <c r="H88" s="63"/>
      <c r="I88" s="64"/>
      <c r="J88" s="64"/>
      <c r="K88" s="64"/>
      <c r="L88" s="64"/>
      <c r="M88" s="65"/>
    </row>
    <row r="89" spans="1:13" ht="15" customHeight="1" x14ac:dyDescent="0.2">
      <c r="A89" s="78" t="str">
        <f>'Activiteitenbegroting 1e jaar'!A89</f>
        <v>Omschrijf hier de aard en de bron inkomsten van deelnemers, geef het aantal deelnemers x het bijdragebedrag of contributiebedrag per jaar aan</v>
      </c>
      <c r="B89" s="78"/>
      <c r="C89" s="78"/>
      <c r="D89" s="78"/>
      <c r="E89" s="29"/>
      <c r="F89" s="1">
        <v>0</v>
      </c>
      <c r="G89" s="11" t="str">
        <f>IF($B$9&gt;3,'Activiteitenbegroting 3e jaar'!F89,"")</f>
        <v/>
      </c>
      <c r="H89" s="63"/>
      <c r="I89" s="64"/>
      <c r="J89" s="64"/>
      <c r="K89" s="64"/>
      <c r="L89" s="64"/>
      <c r="M89" s="65"/>
    </row>
    <row r="90" spans="1:13" ht="15" customHeight="1" x14ac:dyDescent="0.2">
      <c r="A90" s="78" t="str">
        <f>'Activiteitenbegroting 1e jaar'!A90</f>
        <v>Omschrijf hier de aard en de bron inkomsten van deelnemers, geef het aantal deelnemers x het bijdragebedrag of contributiebedrag per jaar aan</v>
      </c>
      <c r="B90" s="78"/>
      <c r="C90" s="78"/>
      <c r="D90" s="78"/>
      <c r="E90" s="29"/>
      <c r="F90" s="1">
        <v>0</v>
      </c>
      <c r="G90" s="11" t="str">
        <f>IF($B$9&gt;3,'Activiteitenbegroting 3e jaar'!F90,"")</f>
        <v/>
      </c>
      <c r="H90" s="63"/>
      <c r="I90" s="64"/>
      <c r="J90" s="64"/>
      <c r="K90" s="64"/>
      <c r="L90" s="64"/>
      <c r="M90" s="65"/>
    </row>
    <row r="91" spans="1:13" ht="15" customHeight="1" x14ac:dyDescent="0.2">
      <c r="A91" s="78" t="str">
        <f>'Activiteitenbegroting 1e jaar'!A91</f>
        <v>Omschrijf hier de aard en de bron inkomsten van deelnemers, geef het aantal deelnemers x het bijdragebedrag of contributiebedrag per jaar aan</v>
      </c>
      <c r="B91" s="78"/>
      <c r="C91" s="78"/>
      <c r="D91" s="78"/>
      <c r="E91" s="29"/>
      <c r="F91" s="1">
        <v>0</v>
      </c>
      <c r="G91" s="11" t="str">
        <f>IF($B$9&gt;3,'Activiteitenbegroting 3e jaar'!F91,"")</f>
        <v/>
      </c>
      <c r="H91" s="63"/>
      <c r="I91" s="64"/>
      <c r="J91" s="64"/>
      <c r="K91" s="64"/>
      <c r="L91" s="64"/>
      <c r="M91" s="65"/>
    </row>
    <row r="92" spans="1:13" ht="15.75" customHeight="1" thickBot="1" x14ac:dyDescent="0.25">
      <c r="A92" s="8" t="s">
        <v>65</v>
      </c>
      <c r="B92" s="8"/>
      <c r="C92" s="8"/>
      <c r="D92" s="8"/>
      <c r="E92" s="8"/>
      <c r="F92" s="9">
        <f>SUM(F87:F91)</f>
        <v>0</v>
      </c>
      <c r="G92" s="9">
        <f>SUM(G87:G91)</f>
        <v>0</v>
      </c>
      <c r="H92" s="66"/>
      <c r="I92" s="67"/>
      <c r="J92" s="67"/>
      <c r="K92" s="67"/>
      <c r="L92" s="67"/>
      <c r="M92" s="68"/>
    </row>
    <row r="93" spans="1:13" ht="15.75" customHeight="1" thickTop="1" thickBot="1" x14ac:dyDescent="0.25">
      <c r="A93" s="2"/>
      <c r="B93" s="2"/>
      <c r="C93" s="2"/>
      <c r="D93" s="2"/>
      <c r="E93" s="2"/>
      <c r="F93" s="10"/>
      <c r="G93" s="10"/>
    </row>
    <row r="94" spans="1:13" ht="15" customHeight="1" thickBot="1" x14ac:dyDescent="0.25">
      <c r="A94" s="7" t="s">
        <v>62</v>
      </c>
      <c r="B94" s="7"/>
      <c r="C94" s="7"/>
      <c r="D94" s="7"/>
      <c r="E94" s="7"/>
      <c r="F94" s="13" t="s">
        <v>42</v>
      </c>
      <c r="G94" s="13" t="s">
        <v>42</v>
      </c>
      <c r="H94" s="57" t="s">
        <v>66</v>
      </c>
      <c r="I94" s="58"/>
      <c r="J94" s="58"/>
      <c r="K94" s="58"/>
      <c r="L94" s="58"/>
      <c r="M94" s="59"/>
    </row>
    <row r="95" spans="1:13" ht="15" customHeight="1" x14ac:dyDescent="0.2">
      <c r="A95" s="78" t="str">
        <f>'Activiteitenbegroting 1e jaar'!A95</f>
        <v>Omschrijf hier de aard en de bron van de inkomsten, zoals algemene inkomsten, inkomsten van sponsors of ander inkomsten zoals andere subsidies of confinanciering</v>
      </c>
      <c r="B95" s="78"/>
      <c r="C95" s="78"/>
      <c r="D95" s="78"/>
      <c r="E95" s="29"/>
      <c r="F95" s="1">
        <v>0</v>
      </c>
      <c r="G95" s="11" t="str">
        <f>IF($B$9&gt;3,'Activiteitenbegroting 3e jaar'!F95,"")</f>
        <v/>
      </c>
      <c r="H95" s="60"/>
      <c r="I95" s="61"/>
      <c r="J95" s="61"/>
      <c r="K95" s="61"/>
      <c r="L95" s="61"/>
      <c r="M95" s="62"/>
    </row>
    <row r="96" spans="1:13" ht="15" customHeight="1" x14ac:dyDescent="0.2">
      <c r="A96" s="78" t="str">
        <f>'Activiteitenbegroting 1e jaar'!A96</f>
        <v>Omschrijf hier de aard en de bron van de inkomsten, zoals algemene inkomsten, inkomsten van sponsors of ander inkomsten zoals andere subsidies of confinanciering</v>
      </c>
      <c r="B96" s="78"/>
      <c r="C96" s="78"/>
      <c r="D96" s="78"/>
      <c r="E96" s="29"/>
      <c r="F96" s="1">
        <v>0</v>
      </c>
      <c r="G96" s="11" t="str">
        <f>IF($B$9&gt;3,'Activiteitenbegroting 3e jaar'!F96,"")</f>
        <v/>
      </c>
      <c r="H96" s="63"/>
      <c r="I96" s="64"/>
      <c r="J96" s="64"/>
      <c r="K96" s="64"/>
      <c r="L96" s="64"/>
      <c r="M96" s="65"/>
    </row>
    <row r="97" spans="1:13" ht="15" customHeight="1" x14ac:dyDescent="0.2">
      <c r="A97" s="78" t="str">
        <f>'Activiteitenbegroting 1e jaar'!A97</f>
        <v>Omschrijf hier de aard en de bron van de inkomsten, zoals algemene inkomsten, inkomsten van sponsors of ander inkomsten zoals andere subsidies of confinanciering</v>
      </c>
      <c r="B97" s="78"/>
      <c r="C97" s="78"/>
      <c r="D97" s="78"/>
      <c r="E97" s="29"/>
      <c r="F97" s="1">
        <v>0</v>
      </c>
      <c r="G97" s="11" t="str">
        <f>IF($B$9&gt;3,'Activiteitenbegroting 3e jaar'!F97,"")</f>
        <v/>
      </c>
      <c r="H97" s="63"/>
      <c r="I97" s="64"/>
      <c r="J97" s="64"/>
      <c r="K97" s="64"/>
      <c r="L97" s="64"/>
      <c r="M97" s="65"/>
    </row>
    <row r="98" spans="1:13" ht="15" customHeight="1" x14ac:dyDescent="0.2">
      <c r="A98" s="78" t="str">
        <f>'Activiteitenbegroting 1e jaar'!A98</f>
        <v>Omschrijf hier de aard en de bron van de inkomsten, zoals algemene inkomsten, inkomsten van sponsors of ander inkomsten zoals andere subsidies of confinanciering</v>
      </c>
      <c r="B98" s="78"/>
      <c r="C98" s="78"/>
      <c r="D98" s="78"/>
      <c r="E98" s="29"/>
      <c r="F98" s="1">
        <v>0</v>
      </c>
      <c r="G98" s="11" t="str">
        <f>IF($B$9&gt;3,'Activiteitenbegroting 3e jaar'!F98,"")</f>
        <v/>
      </c>
      <c r="H98" s="63"/>
      <c r="I98" s="64"/>
      <c r="J98" s="64"/>
      <c r="K98" s="64"/>
      <c r="L98" s="64"/>
      <c r="M98" s="65"/>
    </row>
    <row r="99" spans="1:13" ht="15" customHeight="1" x14ac:dyDescent="0.2">
      <c r="A99" s="78" t="str">
        <f>'Activiteitenbegroting 1e jaar'!A99</f>
        <v>Omschrijf hier de aard en de bron van de inkomsten, zoals algemene inkomsten, inkomsten van sponsors of ander inkomsten zoals andere subsidies of confinanciering</v>
      </c>
      <c r="B99" s="78"/>
      <c r="C99" s="78"/>
      <c r="D99" s="78"/>
      <c r="E99" s="29"/>
      <c r="F99" s="1">
        <v>0</v>
      </c>
      <c r="G99" s="11" t="str">
        <f>IF($B$9&gt;3,'Activiteitenbegroting 3e jaar'!F99,"")</f>
        <v/>
      </c>
      <c r="H99" s="63"/>
      <c r="I99" s="64"/>
      <c r="J99" s="64"/>
      <c r="K99" s="64"/>
      <c r="L99" s="64"/>
      <c r="M99" s="65"/>
    </row>
    <row r="100" spans="1:13" ht="15.75" customHeight="1" thickBot="1" x14ac:dyDescent="0.25">
      <c r="A100" s="8" t="s">
        <v>63</v>
      </c>
      <c r="B100" s="8"/>
      <c r="C100" s="8"/>
      <c r="D100" s="8"/>
      <c r="E100" s="8"/>
      <c r="F100" s="9">
        <f>SUM(F95:F99)</f>
        <v>0</v>
      </c>
      <c r="G100" s="9">
        <f>SUM(G95:G99)</f>
        <v>0</v>
      </c>
      <c r="H100" s="66"/>
      <c r="I100" s="67"/>
      <c r="J100" s="67"/>
      <c r="K100" s="67"/>
      <c r="L100" s="67"/>
      <c r="M100" s="68"/>
    </row>
    <row r="101" spans="1:13" ht="15.75" customHeight="1" thickTop="1" thickBot="1" x14ac:dyDescent="0.25">
      <c r="A101" s="2"/>
      <c r="B101" s="2"/>
      <c r="C101" s="2"/>
      <c r="D101" s="2"/>
      <c r="E101" s="2"/>
      <c r="F101" s="10"/>
      <c r="G101" s="10"/>
    </row>
    <row r="102" spans="1:13" ht="15.75" customHeight="1" thickBot="1" x14ac:dyDescent="0.25">
      <c r="A102" s="8" t="s">
        <v>61</v>
      </c>
      <c r="B102" s="8"/>
      <c r="C102" s="8"/>
      <c r="D102" s="8"/>
      <c r="E102" s="8"/>
      <c r="F102" s="9">
        <f>F92+F100</f>
        <v>0</v>
      </c>
      <c r="G102" s="9">
        <f>G92+G100</f>
        <v>0</v>
      </c>
      <c r="H102" s="69" t="s">
        <v>77</v>
      </c>
      <c r="I102" s="70"/>
      <c r="J102" s="70"/>
      <c r="K102" s="70"/>
      <c r="L102" s="70"/>
      <c r="M102" s="71"/>
    </row>
    <row r="103" spans="1:13" ht="15.75" customHeight="1" thickTop="1" x14ac:dyDescent="0.2">
      <c r="A103" s="2"/>
      <c r="B103" s="2"/>
      <c r="C103" s="2"/>
      <c r="D103" s="2"/>
      <c r="E103" s="2"/>
      <c r="F103" s="10"/>
      <c r="G103" s="10"/>
      <c r="H103" s="72"/>
      <c r="I103" s="73"/>
      <c r="J103" s="73"/>
      <c r="K103" s="73"/>
      <c r="L103" s="73"/>
      <c r="M103" s="74"/>
    </row>
    <row r="104" spans="1:13" ht="15.75" customHeight="1" thickBot="1" x14ac:dyDescent="0.25">
      <c r="A104" s="8" t="s">
        <v>43</v>
      </c>
      <c r="B104" s="8"/>
      <c r="C104" s="8"/>
      <c r="D104" s="8"/>
      <c r="E104" s="8"/>
      <c r="F104" s="9">
        <f>F84-F102</f>
        <v>0</v>
      </c>
      <c r="G104" s="9">
        <f>G84-G102</f>
        <v>0</v>
      </c>
      <c r="H104" s="75"/>
      <c r="I104" s="76"/>
      <c r="J104" s="76"/>
      <c r="K104" s="76"/>
      <c r="L104" s="76"/>
      <c r="M104" s="77"/>
    </row>
    <row r="105" spans="1:13" ht="15.75" customHeight="1" thickTop="1" x14ac:dyDescent="0.2">
      <c r="A105" s="2"/>
      <c r="B105" s="2"/>
      <c r="C105" s="2"/>
      <c r="D105" s="2"/>
      <c r="E105" s="10"/>
      <c r="H105" s="60"/>
      <c r="I105" s="61"/>
      <c r="J105" s="61"/>
      <c r="K105" s="61"/>
      <c r="L105" s="61"/>
      <c r="M105" s="62"/>
    </row>
    <row r="106" spans="1:13" ht="15.75" customHeight="1" x14ac:dyDescent="0.2">
      <c r="A106" s="2"/>
      <c r="B106" s="2"/>
      <c r="C106" s="2"/>
      <c r="D106" s="2"/>
      <c r="E106" s="10"/>
      <c r="H106" s="63"/>
      <c r="I106" s="64"/>
      <c r="J106" s="64"/>
      <c r="K106" s="64"/>
      <c r="L106" s="64"/>
      <c r="M106" s="65"/>
    </row>
    <row r="107" spans="1:13" x14ac:dyDescent="0.2">
      <c r="A107" s="2" t="s">
        <v>10</v>
      </c>
      <c r="B107" s="2"/>
      <c r="C107" s="2"/>
      <c r="D107" s="2"/>
      <c r="E107" s="2"/>
      <c r="H107" s="63"/>
      <c r="I107" s="64"/>
      <c r="J107" s="64"/>
      <c r="K107" s="64"/>
      <c r="L107" s="64"/>
      <c r="M107" s="65"/>
    </row>
    <row r="108" spans="1:13" x14ac:dyDescent="0.2">
      <c r="A108" s="4" t="s">
        <v>45</v>
      </c>
      <c r="H108" s="63"/>
      <c r="I108" s="64"/>
      <c r="J108" s="64"/>
      <c r="K108" s="64"/>
      <c r="L108" s="64"/>
      <c r="M108" s="65"/>
    </row>
    <row r="109" spans="1:13" x14ac:dyDescent="0.2">
      <c r="A109" s="4" t="s">
        <v>12</v>
      </c>
      <c r="H109" s="63"/>
      <c r="I109" s="64"/>
      <c r="J109" s="64"/>
      <c r="K109" s="64"/>
      <c r="L109" s="64"/>
      <c r="M109" s="65"/>
    </row>
    <row r="110" spans="1:13" x14ac:dyDescent="0.2">
      <c r="A110" s="4" t="s">
        <v>9</v>
      </c>
      <c r="H110" s="63"/>
      <c r="I110" s="64"/>
      <c r="J110" s="64"/>
      <c r="K110" s="64"/>
      <c r="L110" s="64"/>
      <c r="M110" s="65"/>
    </row>
    <row r="111" spans="1:13" ht="13.5" thickBot="1" x14ac:dyDescent="0.25">
      <c r="A111" s="4" t="s">
        <v>11</v>
      </c>
      <c r="H111" s="66"/>
      <c r="I111" s="67"/>
      <c r="J111" s="67"/>
      <c r="K111" s="67"/>
      <c r="L111" s="67"/>
      <c r="M111" s="68"/>
    </row>
  </sheetData>
  <sheetProtection algorithmName="SHA-512" hashValue="XvzJjUmLKgPQTU7wuRxVxwPFA2t3ESaIe5/Se0W7JhiTNso86vv4bjsHuTAGbCbUSL8fU+yXDyAwaCzN5otVgg==" saltValue="fTICKjnhOeTfFNKLnikcag==" spinCount="100000" sheet="1" selectLockedCells="1"/>
  <mergeCells count="60">
    <mergeCell ref="H102:M104"/>
    <mergeCell ref="H105:M111"/>
    <mergeCell ref="A87:D87"/>
    <mergeCell ref="A91:D91"/>
    <mergeCell ref="A95:D95"/>
    <mergeCell ref="A96:D96"/>
    <mergeCell ref="A88:D88"/>
    <mergeCell ref="A89:D89"/>
    <mergeCell ref="A90:D90"/>
    <mergeCell ref="H94:M94"/>
    <mergeCell ref="H95:M100"/>
    <mergeCell ref="A97:D97"/>
    <mergeCell ref="A98:D98"/>
    <mergeCell ref="A99:D99"/>
    <mergeCell ref="C9:I9"/>
    <mergeCell ref="A5:M5"/>
    <mergeCell ref="A6:M6"/>
    <mergeCell ref="A40:C40"/>
    <mergeCell ref="A41:C41"/>
    <mergeCell ref="H39:M39"/>
    <mergeCell ref="H40:M46"/>
    <mergeCell ref="A45:C45"/>
    <mergeCell ref="A42:C42"/>
    <mergeCell ref="A43:C43"/>
    <mergeCell ref="A44:C44"/>
    <mergeCell ref="A63:D63"/>
    <mergeCell ref="A64:D64"/>
    <mergeCell ref="A62:D62"/>
    <mergeCell ref="A49:D49"/>
    <mergeCell ref="A50:D50"/>
    <mergeCell ref="A51:D51"/>
    <mergeCell ref="A52:D52"/>
    <mergeCell ref="A53:D53"/>
    <mergeCell ref="A54:D54"/>
    <mergeCell ref="A55:D55"/>
    <mergeCell ref="A56:D56"/>
    <mergeCell ref="A60:D60"/>
    <mergeCell ref="A61:D61"/>
    <mergeCell ref="H86:M86"/>
    <mergeCell ref="H87:M92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77:D77"/>
    <mergeCell ref="A78:D78"/>
    <mergeCell ref="A79:D79"/>
    <mergeCell ref="A80:D80"/>
    <mergeCell ref="A81:D81"/>
    <mergeCell ref="H48:M48"/>
    <mergeCell ref="H49:M57"/>
    <mergeCell ref="H59:M59"/>
    <mergeCell ref="H67:M67"/>
    <mergeCell ref="H68:M82"/>
    <mergeCell ref="H60:M65"/>
  </mergeCells>
  <conditionalFormatting sqref="A15:A19 A22:A23 A30:A32">
    <cfRule type="expression" dxfId="44" priority="39">
      <formula>AND(I15-#REF!&lt;-500,(I15-#REF!)/#REF!&lt;-10%)</formula>
    </cfRule>
    <cfRule type="expression" dxfId="43" priority="38">
      <formula>AND(I15-#REF!&gt;500,(I15-#REF!)/#REF!&gt;10%)</formula>
    </cfRule>
    <cfRule type="expression" dxfId="42" priority="37">
      <formula>AND(I15-#REF!&gt;500,#REF!=0)</formula>
    </cfRule>
  </conditionalFormatting>
  <conditionalFormatting sqref="A40:A45">
    <cfRule type="expression" dxfId="41" priority="16">
      <formula>AND(F40-G40&gt;5000,G40=0)</formula>
    </cfRule>
    <cfRule type="expression" dxfId="40" priority="17">
      <formula>AND(F40-G40&gt;5000,(F40-G40)/G40&gt;10%)</formula>
    </cfRule>
    <cfRule type="expression" dxfId="39" priority="18">
      <formula>AND(F40-G40&lt;-5000,(F40-G40)/G40&lt;-10%)</formula>
    </cfRule>
  </conditionalFormatting>
  <conditionalFormatting sqref="A49:A56">
    <cfRule type="expression" dxfId="38" priority="13">
      <formula>AND(F49-G49&gt;2500,G49=0)</formula>
    </cfRule>
    <cfRule type="expression" dxfId="37" priority="14">
      <formula>AND(F49-G49&gt;2500,(F49-G49)/G49&gt;10%)</formula>
    </cfRule>
    <cfRule type="expression" dxfId="36" priority="15">
      <formula>AND(F49-G49&lt;-2500,(F49-G49)/G49&lt;-10%)</formula>
    </cfRule>
  </conditionalFormatting>
  <conditionalFormatting sqref="A60:A64">
    <cfRule type="expression" dxfId="35" priority="11">
      <formula>AND(F60-G60&gt;2500,(F60-G60)/G60&gt;10%)</formula>
    </cfRule>
    <cfRule type="expression" dxfId="34" priority="10">
      <formula>AND(F60-G60&gt;2500,G60=0)</formula>
    </cfRule>
    <cfRule type="expression" dxfId="33" priority="12">
      <formula>AND(F60-G60&lt;-2500,(F60-G60)/G60&lt;-10%)</formula>
    </cfRule>
  </conditionalFormatting>
  <conditionalFormatting sqref="A68:A81">
    <cfRule type="expression" dxfId="32" priority="7">
      <formula>AND(F68-G68&gt;2500,G68=0)</formula>
    </cfRule>
    <cfRule type="expression" dxfId="31" priority="8">
      <formula>AND(F68-G68&gt;2500,(F68-G68)/G68&gt;10%)</formula>
    </cfRule>
    <cfRule type="expression" dxfId="30" priority="9">
      <formula>AND(F68-G68&lt;-2500,(F68-G68)/G68&lt;-10%)</formula>
    </cfRule>
  </conditionalFormatting>
  <conditionalFormatting sqref="A87:A91">
    <cfRule type="expression" dxfId="29" priority="4">
      <formula>AND(F87-G87&gt;2500,G87=0)</formula>
    </cfRule>
    <cfRule type="expression" dxfId="28" priority="5">
      <formula>AND(F87-G87&gt;2500,(F87-G87)/G87&gt;10%)</formula>
    </cfRule>
    <cfRule type="expression" dxfId="27" priority="6">
      <formula>AND(F87-G87&lt;-2500,(F87-G87)/G87&lt;-10%)</formula>
    </cfRule>
  </conditionalFormatting>
  <conditionalFormatting sqref="A95:A99">
    <cfRule type="expression" dxfId="26" priority="2">
      <formula>AND(F95-G95&gt;2500,(F95-G95)/G95&gt;10%)</formula>
    </cfRule>
    <cfRule type="expression" dxfId="25" priority="3">
      <formula>AND(F95-G95&lt;-2500,(F95-G95)/G95&lt;-10%)</formula>
    </cfRule>
    <cfRule type="expression" dxfId="24" priority="1">
      <formula>AND(F95-G95&gt;2500,G95=0)</formula>
    </cfRule>
  </conditionalFormatting>
  <conditionalFormatting sqref="B15">
    <cfRule type="expression" dxfId="23" priority="40">
      <formula>AND(#REF!-#REF!&gt;500,#REF!=0)</formula>
    </cfRule>
    <cfRule type="expression" dxfId="22" priority="41">
      <formula>AND(#REF!-#REF!&gt;500,(#REF!-#REF!)/#REF!&gt;10%)</formula>
    </cfRule>
    <cfRule type="expression" dxfId="21" priority="42">
      <formula>AND(#REF!-#REF!&lt;-500,(#REF!-#REF!)/#REF!&lt;-10%)</formula>
    </cfRule>
  </conditionalFormatting>
  <conditionalFormatting sqref="D15">
    <cfRule type="expression" dxfId="20" priority="36">
      <formula>AND(#REF!-#REF!&lt;-500,(#REF!-#REF!)/#REF!&lt;-10%)</formula>
    </cfRule>
    <cfRule type="expression" dxfId="19" priority="35">
      <formula>AND(#REF!-#REF!&gt;500,(#REF!-#REF!)/#REF!&gt;10%)</formula>
    </cfRule>
    <cfRule type="expression" dxfId="18" priority="34">
      <formula>AND(#REF!-#REF!&gt;500,#REF!=0)</formula>
    </cfRule>
  </conditionalFormatting>
  <conditionalFormatting sqref="D40:E45">
    <cfRule type="expression" dxfId="17" priority="21">
      <formula>AND(#REF!-#REF!&lt;-500,(#REF!-#REF!)/#REF!&lt;-10%)</formula>
    </cfRule>
    <cfRule type="expression" dxfId="16" priority="20">
      <formula>AND(#REF!-#REF!&gt;500,(#REF!-#REF!)/#REF!&gt;10%)</formula>
    </cfRule>
    <cfRule type="expression" dxfId="15" priority="19">
      <formula>AND(#REF!-#REF!&gt;500,#REF!=0)</formula>
    </cfRule>
  </conditionalFormatting>
  <conditionalFormatting sqref="E49:E56 E60:E64">
    <cfRule type="expression" dxfId="14" priority="154">
      <formula>AND(#REF!-#REF!&gt;500,#REF!=0)</formula>
    </cfRule>
    <cfRule type="expression" dxfId="13" priority="155">
      <formula>AND(#REF!-#REF!&gt;500,(#REF!-#REF!)/#REF!&gt;10%)</formula>
    </cfRule>
    <cfRule type="expression" dxfId="12" priority="156">
      <formula>AND(#REF!-#REF!&lt;-500,(#REF!-#REF!)/#REF!&lt;-10%)</formula>
    </cfRule>
  </conditionalFormatting>
  <conditionalFormatting sqref="F15">
    <cfRule type="expression" dxfId="11" priority="31">
      <formula>AND(#REF!-#REF!&gt;500,#REF!=0)</formula>
    </cfRule>
    <cfRule type="expression" dxfId="10" priority="32">
      <formula>AND(#REF!-#REF!&gt;500,(#REF!-#REF!)/#REF!&gt;10%)</formula>
    </cfRule>
    <cfRule type="expression" dxfId="9" priority="33">
      <formula>AND(#REF!-#REF!&lt;-500,(#REF!-#REF!)/#REF!&lt;-10%)</formula>
    </cfRule>
  </conditionalFormatting>
  <conditionalFormatting sqref="H15">
    <cfRule type="expression" dxfId="8" priority="29">
      <formula>AND(#REF!-#REF!&gt;500,(#REF!-#REF!)/#REF!&gt;10%)</formula>
    </cfRule>
    <cfRule type="expression" dxfId="7" priority="30">
      <formula>AND(#REF!-#REF!&lt;-500,(#REF!-#REF!)/#REF!&lt;-10%)</formula>
    </cfRule>
    <cfRule type="expression" dxfId="6" priority="28">
      <formula>AND(#REF!-#REF!&gt;500,#REF!=0)</formula>
    </cfRule>
  </conditionalFormatting>
  <conditionalFormatting sqref="J15">
    <cfRule type="expression" dxfId="5" priority="25">
      <formula>AND(#REF!-#REF!&gt;500,#REF!=0)</formula>
    </cfRule>
    <cfRule type="expression" dxfId="4" priority="26">
      <formula>AND(#REF!-#REF!&gt;500,(#REF!-#REF!)/#REF!&gt;10%)</formula>
    </cfRule>
    <cfRule type="expression" dxfId="3" priority="27">
      <formula>AND(#REF!-#REF!&lt;-500,(#REF!-#REF!)/#REF!&lt;-10%)</formula>
    </cfRule>
  </conditionalFormatting>
  <conditionalFormatting sqref="L15">
    <cfRule type="expression" dxfId="2" priority="23">
      <formula>AND(#REF!-#REF!&gt;500,(#REF!-#REF!)/#REF!&gt;10%)</formula>
    </cfRule>
    <cfRule type="expression" dxfId="1" priority="24">
      <formula>AND(#REF!-#REF!&lt;-500,(#REF!-#REF!)/#REF!&lt;-10%)</formula>
    </cfRule>
    <cfRule type="expression" dxfId="0" priority="22">
      <formula>AND(#REF!-#REF!&gt;500,#REF!=0)</formula>
    </cfRule>
  </conditionalFormatting>
  <pageMargins left="0.7" right="0.7" top="0.75" bottom="0.75" header="0.3" footer="0.3"/>
  <ignoredErrors>
    <ignoredError sqref="B9 G95:G99 G68:G81 G49:G56 G60:G64 F40:G40 F42:F45 F41 G41:G45 A95:A99 A40:C45 G91 A91 A87:D90 B91:D91 A68:D81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Activiteitenbegroting 1e jaar</vt:lpstr>
      <vt:lpstr>Activiteitenbegroting 2e jaar</vt:lpstr>
      <vt:lpstr>Activiteitenbegroting 3e jaar</vt:lpstr>
      <vt:lpstr>Activiteitenbegroting 4e jaar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de Boer</dc:creator>
  <cp:lastModifiedBy>Eric de Boer</cp:lastModifiedBy>
  <cp:lastPrinted>2023-07-18T10:06:21Z</cp:lastPrinted>
  <dcterms:created xsi:type="dcterms:W3CDTF">2023-06-15T07:46:42Z</dcterms:created>
  <dcterms:modified xsi:type="dcterms:W3CDTF">2024-08-06T09:01:39Z</dcterms:modified>
</cp:coreProperties>
</file>