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gemehv-my.sharepoint.com/personal/eric_de_boer_eindhoven_nl/Documents/Nieuwe Subsidieregeling vrijwillige inzet/"/>
    </mc:Choice>
  </mc:AlternateContent>
  <xr:revisionPtr revIDLastSave="19" documentId="8_{361140B2-64AB-441D-AD87-EE4042D3632D}" xr6:coauthVersionLast="47" xr6:coauthVersionMax="47" xr10:uidLastSave="{901E6754-F41D-4E05-B0AD-0E7992BFA0B9}"/>
  <bookViews>
    <workbookView xWindow="-28920" yWindow="-120" windowWidth="29040" windowHeight="15840" activeTab="2" xr2:uid="{8F3DF018-22F0-4278-906E-0B8472B645EA}"/>
  </bookViews>
  <sheets>
    <sheet name="Bijlage A aanvraagformulier" sheetId="2" r:id="rId1"/>
    <sheet name="Eigen vermogen" sheetId="6" r:id="rId2"/>
    <sheet name="Bijlage B Begroting 1e jr." sheetId="1" r:id="rId3"/>
    <sheet name="Bijlage B Begroting 2e jr." sheetId="3" r:id="rId4"/>
    <sheet name="Bijlage B Begroting 3e jr." sheetId="4" r:id="rId5"/>
    <sheet name="Bijlage B Begroting 4e jr." sheetId="5" r:id="rId6"/>
  </sheets>
  <definedNames>
    <definedName name="Text3" localSheetId="0">'Bijlage A aanvraagformulier'!$B$9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6" i="1" l="1"/>
  <c r="B78" i="1"/>
  <c r="B70" i="1"/>
  <c r="D69" i="1"/>
  <c r="E69" i="1" s="1"/>
  <c r="D68" i="1"/>
  <c r="E68" i="1" s="1"/>
  <c r="D67" i="1"/>
  <c r="E67" i="1" s="1"/>
  <c r="D66" i="1"/>
  <c r="E66" i="1" s="1"/>
  <c r="D65" i="1"/>
  <c r="E65" i="1" s="1"/>
  <c r="D64" i="1"/>
  <c r="E64" i="1" s="1"/>
  <c r="D63" i="1"/>
  <c r="E63" i="1" s="1"/>
  <c r="D62" i="1"/>
  <c r="E62" i="1" s="1"/>
  <c r="D61" i="1"/>
  <c r="E61" i="1" s="1"/>
  <c r="D60" i="1"/>
  <c r="E60" i="1" s="1"/>
  <c r="D59" i="1"/>
  <c r="E59" i="1" s="1"/>
  <c r="D58" i="1"/>
  <c r="E58" i="1" s="1"/>
  <c r="D57" i="1"/>
  <c r="E57" i="1" s="1"/>
  <c r="D56" i="1"/>
  <c r="E56" i="1" s="1"/>
  <c r="D55" i="1"/>
  <c r="E55" i="1" s="1"/>
  <c r="D54" i="1"/>
  <c r="E54" i="1" s="1"/>
  <c r="E53" i="1"/>
  <c r="D52" i="1"/>
  <c r="E52" i="1" s="1"/>
  <c r="E51" i="1"/>
  <c r="D50" i="1"/>
  <c r="E50" i="1" s="1"/>
  <c r="D49" i="1"/>
  <c r="E49" i="1" s="1"/>
  <c r="E48" i="1"/>
  <c r="D47" i="1"/>
  <c r="E47" i="1" s="1"/>
  <c r="D46" i="1"/>
  <c r="E46" i="1" s="1"/>
  <c r="E45" i="1"/>
  <c r="H42" i="1"/>
  <c r="H89" i="1" s="1"/>
  <c r="B42" i="1"/>
  <c r="D41" i="1"/>
  <c r="E41" i="1" s="1"/>
  <c r="E40" i="1"/>
  <c r="D39" i="1"/>
  <c r="E39" i="1" s="1"/>
  <c r="D38" i="1"/>
  <c r="E38" i="1" s="1"/>
  <c r="D37" i="1"/>
  <c r="E37" i="1" s="1"/>
  <c r="D36" i="1"/>
  <c r="E36" i="1" s="1"/>
  <c r="E35" i="1"/>
  <c r="D34" i="1"/>
  <c r="E34" i="1" s="1"/>
  <c r="D33" i="1"/>
  <c r="E33" i="1" s="1"/>
  <c r="D32" i="1"/>
  <c r="E32" i="1" s="1"/>
  <c r="D31" i="1"/>
  <c r="E31" i="1" s="1"/>
  <c r="D30" i="1"/>
  <c r="E30" i="1" s="1"/>
  <c r="D29" i="1"/>
  <c r="E29" i="1" s="1"/>
  <c r="D28" i="1"/>
  <c r="E28" i="1" s="1"/>
  <c r="H25" i="1"/>
  <c r="B25" i="1"/>
  <c r="D24" i="1"/>
  <c r="E24" i="1" s="1"/>
  <c r="E23" i="1"/>
  <c r="E22" i="1"/>
  <c r="E21" i="1"/>
  <c r="D20" i="1"/>
  <c r="E20" i="1" s="1"/>
  <c r="D19" i="1"/>
  <c r="E19" i="1" s="1"/>
  <c r="D18" i="1"/>
  <c r="E18" i="1" s="1"/>
  <c r="E17" i="1"/>
  <c r="E16" i="1"/>
  <c r="D16" i="1"/>
  <c r="D15" i="1"/>
  <c r="E15" i="1" s="1"/>
  <c r="D14" i="1"/>
  <c r="E14" i="1" s="1"/>
  <c r="B86" i="3"/>
  <c r="B78" i="3"/>
  <c r="B89" i="3" s="1"/>
  <c r="B70" i="3"/>
  <c r="D69" i="3"/>
  <c r="E69" i="3" s="1"/>
  <c r="D68" i="3"/>
  <c r="E68" i="3" s="1"/>
  <c r="E67" i="3"/>
  <c r="D67" i="3"/>
  <c r="D66" i="3"/>
  <c r="E66" i="3" s="1"/>
  <c r="D65" i="3"/>
  <c r="E65" i="3" s="1"/>
  <c r="D64" i="3"/>
  <c r="E64" i="3" s="1"/>
  <c r="E63" i="3"/>
  <c r="D63" i="3"/>
  <c r="D62" i="3"/>
  <c r="E62" i="3" s="1"/>
  <c r="D61" i="3"/>
  <c r="E61" i="3" s="1"/>
  <c r="D60" i="3"/>
  <c r="E60" i="3" s="1"/>
  <c r="E59" i="3"/>
  <c r="D59" i="3"/>
  <c r="D58" i="3"/>
  <c r="E58" i="3" s="1"/>
  <c r="D57" i="3"/>
  <c r="E57" i="3" s="1"/>
  <c r="D56" i="3"/>
  <c r="E56" i="3" s="1"/>
  <c r="E55" i="3"/>
  <c r="D55" i="3"/>
  <c r="D54" i="3"/>
  <c r="E54" i="3" s="1"/>
  <c r="E53" i="3"/>
  <c r="E52" i="3"/>
  <c r="D52" i="3"/>
  <c r="E51" i="3"/>
  <c r="E50" i="3"/>
  <c r="D50" i="3"/>
  <c r="D49" i="3"/>
  <c r="E49" i="3" s="1"/>
  <c r="E48" i="3"/>
  <c r="E47" i="3"/>
  <c r="D47" i="3"/>
  <c r="D46" i="3"/>
  <c r="E46" i="3" s="1"/>
  <c r="E45" i="3"/>
  <c r="H42" i="3"/>
  <c r="H89" i="3" s="1"/>
  <c r="B42" i="3"/>
  <c r="E41" i="3"/>
  <c r="D41" i="3"/>
  <c r="E40" i="3"/>
  <c r="E39" i="3"/>
  <c r="D39" i="3"/>
  <c r="D38" i="3"/>
  <c r="E38" i="3" s="1"/>
  <c r="D37" i="3"/>
  <c r="E37" i="3" s="1"/>
  <c r="E36" i="3"/>
  <c r="D36" i="3"/>
  <c r="E35" i="3"/>
  <c r="E34" i="3"/>
  <c r="D34" i="3"/>
  <c r="E33" i="3"/>
  <c r="D33" i="3"/>
  <c r="E32" i="3"/>
  <c r="D32" i="3"/>
  <c r="D31" i="3"/>
  <c r="E31" i="3" s="1"/>
  <c r="E30" i="3"/>
  <c r="D30" i="3"/>
  <c r="E29" i="3"/>
  <c r="D29" i="3"/>
  <c r="D28" i="3"/>
  <c r="E28" i="3" s="1"/>
  <c r="H25" i="3"/>
  <c r="B25" i="3"/>
  <c r="D24" i="3"/>
  <c r="E24" i="3" s="1"/>
  <c r="E23" i="3"/>
  <c r="E22" i="3"/>
  <c r="E21" i="3"/>
  <c r="D20" i="3"/>
  <c r="E20" i="3" s="1"/>
  <c r="E19" i="3"/>
  <c r="D19" i="3"/>
  <c r="E18" i="3"/>
  <c r="D18" i="3"/>
  <c r="E17" i="3"/>
  <c r="E16" i="3"/>
  <c r="D16" i="3"/>
  <c r="E15" i="3"/>
  <c r="D15" i="3"/>
  <c r="D14" i="3"/>
  <c r="E14" i="3" s="1"/>
  <c r="H89" i="4"/>
  <c r="B89" i="4"/>
  <c r="E91" i="4" s="1"/>
  <c r="B86" i="4"/>
  <c r="B78" i="4"/>
  <c r="B70" i="4"/>
  <c r="E69" i="4"/>
  <c r="D69" i="4"/>
  <c r="E68" i="4"/>
  <c r="D68" i="4"/>
  <c r="E67" i="4"/>
  <c r="D67" i="4"/>
  <c r="E66" i="4"/>
  <c r="D66" i="4"/>
  <c r="E65" i="4"/>
  <c r="D65" i="4"/>
  <c r="E64" i="4"/>
  <c r="D64" i="4"/>
  <c r="E63" i="4"/>
  <c r="D63" i="4"/>
  <c r="E62" i="4"/>
  <c r="D62" i="4"/>
  <c r="E61" i="4"/>
  <c r="D61" i="4"/>
  <c r="E60" i="4"/>
  <c r="D60" i="4"/>
  <c r="E59" i="4"/>
  <c r="D59" i="4"/>
  <c r="E58" i="4"/>
  <c r="D58" i="4"/>
  <c r="E57" i="4"/>
  <c r="D57" i="4"/>
  <c r="E56" i="4"/>
  <c r="D56" i="4"/>
  <c r="E55" i="4"/>
  <c r="D55" i="4"/>
  <c r="E54" i="4"/>
  <c r="D54" i="4"/>
  <c r="E53" i="4"/>
  <c r="E52" i="4"/>
  <c r="D52" i="4"/>
  <c r="E51" i="4"/>
  <c r="E50" i="4"/>
  <c r="D50" i="4"/>
  <c r="E49" i="4"/>
  <c r="D49" i="4"/>
  <c r="E48" i="4"/>
  <c r="E47" i="4"/>
  <c r="E70" i="4" s="1"/>
  <c r="D47" i="4"/>
  <c r="E46" i="4"/>
  <c r="D46" i="4"/>
  <c r="E45" i="4"/>
  <c r="H42" i="4"/>
  <c r="B42" i="4"/>
  <c r="E41" i="4"/>
  <c r="D41" i="4"/>
  <c r="E40" i="4"/>
  <c r="E39" i="4"/>
  <c r="D39" i="4"/>
  <c r="E38" i="4"/>
  <c r="D38" i="4"/>
  <c r="E37" i="4"/>
  <c r="D37" i="4"/>
  <c r="E36" i="4"/>
  <c r="D36" i="4"/>
  <c r="E35" i="4"/>
  <c r="E34" i="4"/>
  <c r="D34" i="4"/>
  <c r="E33" i="4"/>
  <c r="D33" i="4"/>
  <c r="E32" i="4"/>
  <c r="D32" i="4"/>
  <c r="E31" i="4"/>
  <c r="D31" i="4"/>
  <c r="E30" i="4"/>
  <c r="D30" i="4"/>
  <c r="E29" i="4"/>
  <c r="D29" i="4"/>
  <c r="E28" i="4"/>
  <c r="E42" i="4" s="1"/>
  <c r="D28" i="4"/>
  <c r="H25" i="4"/>
  <c r="B25" i="4"/>
  <c r="E24" i="4"/>
  <c r="D24" i="4"/>
  <c r="E23" i="4"/>
  <c r="E22" i="4"/>
  <c r="E21" i="4"/>
  <c r="E20" i="4"/>
  <c r="D20" i="4"/>
  <c r="E19" i="4"/>
  <c r="D19" i="4"/>
  <c r="E18" i="4"/>
  <c r="D18" i="4"/>
  <c r="E17" i="4"/>
  <c r="E16" i="4"/>
  <c r="D16" i="4"/>
  <c r="E15" i="4"/>
  <c r="D15" i="4"/>
  <c r="E14" i="4"/>
  <c r="E25" i="4" s="1"/>
  <c r="D14" i="4"/>
  <c r="B86" i="5"/>
  <c r="B78" i="5"/>
  <c r="B70" i="5"/>
  <c r="D69" i="5"/>
  <c r="E69" i="5" s="1"/>
  <c r="D68" i="5"/>
  <c r="E68" i="5" s="1"/>
  <c r="D67" i="5"/>
  <c r="E67" i="5" s="1"/>
  <c r="D66" i="5"/>
  <c r="E66" i="5" s="1"/>
  <c r="D65" i="5"/>
  <c r="E65" i="5" s="1"/>
  <c r="D64" i="5"/>
  <c r="E64" i="5" s="1"/>
  <c r="D63" i="5"/>
  <c r="E63" i="5" s="1"/>
  <c r="D62" i="5"/>
  <c r="E62" i="5" s="1"/>
  <c r="D61" i="5"/>
  <c r="E61" i="5" s="1"/>
  <c r="D60" i="5"/>
  <c r="E60" i="5" s="1"/>
  <c r="D59" i="5"/>
  <c r="E59" i="5" s="1"/>
  <c r="D58" i="5"/>
  <c r="E58" i="5" s="1"/>
  <c r="D57" i="5"/>
  <c r="E57" i="5" s="1"/>
  <c r="D56" i="5"/>
  <c r="E56" i="5" s="1"/>
  <c r="D55" i="5"/>
  <c r="E55" i="5" s="1"/>
  <c r="D54" i="5"/>
  <c r="E54" i="5" s="1"/>
  <c r="E53" i="5"/>
  <c r="D52" i="5"/>
  <c r="E52" i="5" s="1"/>
  <c r="E51" i="5"/>
  <c r="D50" i="5"/>
  <c r="E50" i="5" s="1"/>
  <c r="D49" i="5"/>
  <c r="E49" i="5" s="1"/>
  <c r="E48" i="5"/>
  <c r="D47" i="5"/>
  <c r="E47" i="5" s="1"/>
  <c r="D46" i="5"/>
  <c r="E46" i="5" s="1"/>
  <c r="E45" i="5"/>
  <c r="H42" i="5"/>
  <c r="H89" i="5" s="1"/>
  <c r="B42" i="5"/>
  <c r="D41" i="5"/>
  <c r="E41" i="5" s="1"/>
  <c r="E40" i="5"/>
  <c r="D39" i="5"/>
  <c r="E39" i="5" s="1"/>
  <c r="D38" i="5"/>
  <c r="E38" i="5" s="1"/>
  <c r="D37" i="5"/>
  <c r="E37" i="5" s="1"/>
  <c r="D36" i="5"/>
  <c r="E36" i="5" s="1"/>
  <c r="E35" i="5"/>
  <c r="D34" i="5"/>
  <c r="E34" i="5" s="1"/>
  <c r="D33" i="5"/>
  <c r="E33" i="5" s="1"/>
  <c r="D32" i="5"/>
  <c r="E32" i="5" s="1"/>
  <c r="D31" i="5"/>
  <c r="E31" i="5" s="1"/>
  <c r="D30" i="5"/>
  <c r="E30" i="5" s="1"/>
  <c r="D29" i="5"/>
  <c r="E29" i="5" s="1"/>
  <c r="D28" i="5"/>
  <c r="E28" i="5" s="1"/>
  <c r="H25" i="5"/>
  <c r="B25" i="5"/>
  <c r="D24" i="5"/>
  <c r="E24" i="5" s="1"/>
  <c r="E23" i="5"/>
  <c r="E22" i="5"/>
  <c r="E21" i="5"/>
  <c r="D20" i="5"/>
  <c r="E20" i="5" s="1"/>
  <c r="D19" i="5"/>
  <c r="E19" i="5" s="1"/>
  <c r="D18" i="5"/>
  <c r="E18" i="5" s="1"/>
  <c r="E17" i="5"/>
  <c r="D16" i="5"/>
  <c r="E16" i="5" s="1"/>
  <c r="D15" i="5"/>
  <c r="E15" i="5" s="1"/>
  <c r="D14" i="5"/>
  <c r="E14" i="5" s="1"/>
  <c r="B89" i="1" l="1"/>
  <c r="D91" i="1" s="1"/>
  <c r="E42" i="1"/>
  <c r="E70" i="1"/>
  <c r="E25" i="1"/>
  <c r="E25" i="3"/>
  <c r="E42" i="3"/>
  <c r="E70" i="3"/>
  <c r="E91" i="3"/>
  <c r="D91" i="3"/>
  <c r="E78" i="4"/>
  <c r="E86" i="4"/>
  <c r="D91" i="4"/>
  <c r="B89" i="5"/>
  <c r="D91" i="5" s="1"/>
  <c r="E25" i="5"/>
  <c r="E42" i="5"/>
  <c r="E70" i="5"/>
  <c r="E91" i="5"/>
  <c r="E91" i="1" l="1"/>
  <c r="E86" i="1"/>
  <c r="E78" i="1"/>
  <c r="E86" i="3"/>
  <c r="D93" i="3" s="1"/>
  <c r="E78" i="3"/>
  <c r="D93" i="4"/>
  <c r="E86" i="5"/>
  <c r="E78" i="5"/>
  <c r="D93" i="1" l="1"/>
  <c r="D93" i="5"/>
  <c r="C27" i="6"/>
  <c r="C37" i="6"/>
  <c r="C15" i="6" l="1"/>
  <c r="C17" i="6" s="1"/>
  <c r="C40" i="6" s="1"/>
</calcChain>
</file>

<file path=xl/sharedStrings.xml><?xml version="1.0" encoding="utf-8"?>
<sst xmlns="http://schemas.openxmlformats.org/spreadsheetml/2006/main" count="638" uniqueCount="181">
  <si>
    <t>BEGROTING VERSTERKEN SOCIALE BASIS VOOR VRIJWILLIGERS</t>
  </si>
  <si>
    <t>Huisvestingskosten</t>
  </si>
  <si>
    <t>Huur</t>
  </si>
  <si>
    <t>Energie &amp; Water</t>
  </si>
  <si>
    <t>Klein onderhoud</t>
  </si>
  <si>
    <t>Groot onderhoud</t>
  </si>
  <si>
    <t>Verzekeringen</t>
  </si>
  <si>
    <t>Heffingen en belastingen</t>
  </si>
  <si>
    <t>Schoonmaak</t>
  </si>
  <si>
    <t>Afschrijvingen</t>
  </si>
  <si>
    <t>Totaal Huisvestingskosten</t>
  </si>
  <si>
    <t>Organisatiekosten</t>
  </si>
  <si>
    <t>Administratiekosten</t>
  </si>
  <si>
    <t>Drukwerk &amp; Porti</t>
  </si>
  <si>
    <t>Abonnementen</t>
  </si>
  <si>
    <t>Contributies</t>
  </si>
  <si>
    <t>Communicatiekosten</t>
  </si>
  <si>
    <t>Kantoorartikelen</t>
  </si>
  <si>
    <t>Bankkosten</t>
  </si>
  <si>
    <t>Activiteitenkosten</t>
  </si>
  <si>
    <t>Kosten sport &amp; spel</t>
  </si>
  <si>
    <t>Lustrumviering</t>
  </si>
  <si>
    <t>Oprichtingskosten</t>
  </si>
  <si>
    <t>Internetkosten</t>
  </si>
  <si>
    <t>Deskundigheidsbevordering</t>
  </si>
  <si>
    <t>Totaal Deskundigheidsbevordering</t>
  </si>
  <si>
    <t>Totaal Activiteitenkosten</t>
  </si>
  <si>
    <t>Totaal Organisatiekosten</t>
  </si>
  <si>
    <t>Subsidiabel percentage*</t>
  </si>
  <si>
    <t>Kosten van financiële acties</t>
  </si>
  <si>
    <t>Overig (Zelf omschrijven)</t>
  </si>
  <si>
    <t>Subsidiabel bedrag*</t>
  </si>
  <si>
    <t>Vrijwilligers waardering</t>
  </si>
  <si>
    <t>Totaal Vrijwilligerswaardering</t>
  </si>
  <si>
    <t>Deelnemers / Leden</t>
  </si>
  <si>
    <t>Fondsen / Derden</t>
  </si>
  <si>
    <t>Bijdrage kampen deelnemers</t>
  </si>
  <si>
    <t>Bijdrage deelnemers excursies</t>
  </si>
  <si>
    <t>Verhuur</t>
  </si>
  <si>
    <t>Bijdrage deelnemers activiteiten</t>
  </si>
  <si>
    <t>Donaties - Giften</t>
  </si>
  <si>
    <t>Rente (banken)</t>
  </si>
  <si>
    <t>Opbrengst financiële acties</t>
  </si>
  <si>
    <t>Totaal begrote kosten</t>
  </si>
  <si>
    <t>Totaal begrote inkomsten</t>
  </si>
  <si>
    <t>Maximaal aan te vragen subsidiebedrag</t>
  </si>
  <si>
    <t>Totaal Deelnemers / Leden</t>
  </si>
  <si>
    <t>Totaal Fondsen / Derden</t>
  </si>
  <si>
    <t>Wat gaat u doen?</t>
  </si>
  <si>
    <t>Wat wilt u bereiken?</t>
  </si>
  <si>
    <t>Wie wilt u bereiken?</t>
  </si>
  <si>
    <t>Op welk adres vindt de activiteit plaats?</t>
  </si>
  <si>
    <t>Frequentie</t>
  </si>
  <si>
    <t>Aantal deelnemers</t>
  </si>
  <si>
    <t>     </t>
  </si>
  <si>
    <t>1.</t>
  </si>
  <si>
    <t>2.</t>
  </si>
  <si>
    <t>3.</t>
  </si>
  <si>
    <t>4.</t>
  </si>
  <si>
    <t>5.</t>
  </si>
  <si>
    <t>6.</t>
  </si>
  <si>
    <t>7.</t>
  </si>
  <si>
    <t>8.</t>
  </si>
  <si>
    <t>9.</t>
  </si>
  <si>
    <t>10.</t>
  </si>
  <si>
    <t>11.</t>
  </si>
  <si>
    <t>12.</t>
  </si>
  <si>
    <t>13.</t>
  </si>
  <si>
    <t>14.</t>
  </si>
  <si>
    <t>15.</t>
  </si>
  <si>
    <t>16.</t>
  </si>
  <si>
    <t>17.</t>
  </si>
  <si>
    <t>18.</t>
  </si>
  <si>
    <t>19.</t>
  </si>
  <si>
    <t>20.</t>
  </si>
  <si>
    <t>Wie nemen deel?</t>
  </si>
  <si>
    <t>Wie verzorgt de deskundigheidsbevordering?</t>
  </si>
  <si>
    <t>INHOUDELIJK PLAN VOOR ACTIVTEITEN</t>
  </si>
  <si>
    <t>INHOUDELIJK PLAN VOOR DESKUNDIGHEIDSBEVORDERING</t>
  </si>
  <si>
    <t>INHOUDELIJK PLAN VOOR WAARDERING VRIJWILLIGERS</t>
  </si>
  <si>
    <t>Aan de uitkomsten van de berekening kunnen geen rechten worden ontleend. Hoewel de berekeningstool met grote zorg</t>
  </si>
  <si>
    <t>op basis van de Subsidieregeling Versterken Sociale Basis voor Vrijwilligers.</t>
  </si>
  <si>
    <t>De berekening is uitsluitend bedoeld voor het onderbouwen en berekenen van het aan te vragen subsidiebedrag,</t>
  </si>
  <si>
    <t>is ontwikkeld, aanvaardt de gemeente Eindhoven geen enkele aansprakelijkheid voor eventuele fouten.</t>
  </si>
  <si>
    <t xml:space="preserve">De uitkomst van de berekening dient als bijlage bij de subsidie-aanvraag te worden gevoegd. </t>
  </si>
  <si>
    <t>Het aanvragen van subsidie kan via de website.</t>
  </si>
  <si>
    <t xml:space="preserve"> </t>
  </si>
  <si>
    <t>Vakjes met deze kleur mogen gewijzigd worden.</t>
  </si>
  <si>
    <t>Welk boekjaar betreft de begroting</t>
  </si>
  <si>
    <t>Eigen vermogen</t>
  </si>
  <si>
    <t>Bestemmingsreserves</t>
  </si>
  <si>
    <t>Bestemmingsreserve 1:</t>
  </si>
  <si>
    <t>Bestemmingsreserve 2:</t>
  </si>
  <si>
    <t>Bestemmingsreserve 3:</t>
  </si>
  <si>
    <t>Bestemmingsreserve 4:</t>
  </si>
  <si>
    <t>Bestemmingsreserve 5:</t>
  </si>
  <si>
    <t>Totaal Bestemmingsreserves</t>
  </si>
  <si>
    <t>Liquide middelen (banksaldi en kasgelden)</t>
  </si>
  <si>
    <t>Bankrekening 1:</t>
  </si>
  <si>
    <t>Bankrekening 2:</t>
  </si>
  <si>
    <t>Bankrekening 3:</t>
  </si>
  <si>
    <t>Bankrekening 4:</t>
  </si>
  <si>
    <t>Kasgelden (totaal)</t>
  </si>
  <si>
    <t>Totaal liquide middelen</t>
  </si>
  <si>
    <t>Eigen Vermogen: Deze alleen invullen als het eigen vermogen wordt bepaalt door middel van het opstellen van een balans. Is er geen balans opgemaakt dan gelden de liquide middelen.</t>
  </si>
  <si>
    <t>Korte toelichting</t>
  </si>
  <si>
    <t>Totaal vrij beschikbaar vermogen</t>
  </si>
  <si>
    <t>Vrijwaring / Voorbehoud</t>
  </si>
  <si>
    <t>Doel van de bestemmingsreserve</t>
  </si>
  <si>
    <t>Beschrijving van aanpak en planning in tijd</t>
  </si>
  <si>
    <t>Naam (Zelf omschrijven)</t>
  </si>
  <si>
    <t>Naam bankrekening (Zelf omschrijven)</t>
  </si>
  <si>
    <t>Benaming (Zelf omschrijven)</t>
  </si>
  <si>
    <t>Overig</t>
  </si>
  <si>
    <t>Het Eigen Vermogen of Liquide middelen en Bestemmingsreserves worden opgegeven per 31 december van het jaar voorafgaand aan het jaar waarin de aanvraag wordt gedaan.</t>
  </si>
  <si>
    <t>Bestemmingsreserves: De bestemmingsreserves moeten onderbouwd zijn (waarom is deze gevormd) en er moet een plan van aanpak aanwezig zijn (uitvoering en planning in tijd, wanneer en hoe). Deze moeten hieronder kort worden toegelicht. Zijn er geen bestemmingsreserves dan vult u niets in.</t>
  </si>
  <si>
    <t>Dotatie meerjaren onderhoud</t>
  </si>
  <si>
    <t xml:space="preserve">Kleine onderhoudskosten </t>
  </si>
  <si>
    <t>Kosten groot onderhoud - dotatie meerjaren onderhoud</t>
  </si>
  <si>
    <t>Totaal Eigen Vermogen inclusief bestemmingsreserves</t>
  </si>
  <si>
    <t>Totaal bestemmingsreserves</t>
  </si>
  <si>
    <t xml:space="preserve">Resultaten voorgaande jaren (algemene reserve) </t>
  </si>
  <si>
    <t>* Vrijwaring / Voorbehoud</t>
  </si>
  <si>
    <t>Tenten kopem</t>
  </si>
  <si>
    <t>Kosten kampen</t>
  </si>
  <si>
    <t>Wat gaat u doen (activiteit)?</t>
  </si>
  <si>
    <t>Voorbeeld: De aanvraag voor 2024 wordt in 2023 ingediend, dan gaat het om de stand van het Eigen Vermogen of Liquide middelen en de bestemmingsreserves van 31 december 2022.</t>
  </si>
  <si>
    <t>Wat gaat u doen (activiteit/cursus/opleiding/training)?</t>
  </si>
  <si>
    <t>Fonds 1 (zelf omschrijven)</t>
  </si>
  <si>
    <t>Fonds 2 (zelf omschrijven)</t>
  </si>
  <si>
    <t>Sponsor 1 (zelf omschrijven)</t>
  </si>
  <si>
    <t>Sponsor 2 (zelf omschrijven)</t>
  </si>
  <si>
    <t>Subsidie 1 niet gemeente Eindhoven (zelf omschrijven)</t>
  </si>
  <si>
    <t>Subsidie 2 niet gemeente Eindhoven (zelf omschrijven)</t>
  </si>
  <si>
    <t>Liquide middelen: Deze alleen invullen als er geen balans aanwezig is.</t>
  </si>
  <si>
    <t>Ja</t>
  </si>
  <si>
    <t>Nee</t>
  </si>
  <si>
    <t>Excursies, uitjes (b.v. attractieparken, dierentuin, karten etc.)</t>
  </si>
  <si>
    <t>Investeringen (aanschaf goederen die langer dan 1 jaar meegaan)</t>
  </si>
  <si>
    <r>
      <t xml:space="preserve">Aanschaf materialen/goederen die </t>
    </r>
    <r>
      <rPr>
        <b/>
        <sz val="10"/>
        <color theme="1"/>
        <rFont val="Arial"/>
        <family val="2"/>
      </rPr>
      <t>korter dan</t>
    </r>
    <r>
      <rPr>
        <sz val="10"/>
        <color theme="1"/>
        <rFont val="Arial"/>
        <family val="2"/>
      </rPr>
      <t xml:space="preserve"> 1 jaar meegaan</t>
    </r>
  </si>
  <si>
    <r>
      <t xml:space="preserve">Aanschaf materialen/goederen die </t>
    </r>
    <r>
      <rPr>
        <b/>
        <sz val="10"/>
        <color theme="1"/>
        <rFont val="Arial"/>
        <family val="2"/>
      </rPr>
      <t>langer dan</t>
    </r>
    <r>
      <rPr>
        <sz val="10"/>
        <color theme="1"/>
        <rFont val="Arial"/>
        <family val="2"/>
      </rPr>
      <t xml:space="preserve"> 1 jaar meegaan</t>
    </r>
  </si>
  <si>
    <t>Stichting of Verenigingskapitaal</t>
  </si>
  <si>
    <t>BIJLAGE A AANVRAAG FORMULIER VERSTERKEN SOCIALE BASIS VOOR VRIJWILLIGERS</t>
  </si>
  <si>
    <t>ALLEEN INVULLEN ALS DE VRIJWILLIGERS - ORGANISATIE EEN RECHTSPERSOON IS!</t>
  </si>
  <si>
    <t>Korte toelichting (onderstaand kunt een toelichting op uw begroting geven):</t>
  </si>
  <si>
    <t>Het aanvragen van subsidie doet u via de website.</t>
  </si>
  <si>
    <t>Kosten (uitgaven)</t>
  </si>
  <si>
    <t>Baten (inkomsten)</t>
  </si>
  <si>
    <t>Exploitatie verschil (kosten min baten)</t>
  </si>
  <si>
    <t>Kosten Cursus / Training / Opleiding 1 (zelf omschrijven)</t>
  </si>
  <si>
    <t>Kosten Cursus / Training / Opleiding 2 (zelf omschrijven)</t>
  </si>
  <si>
    <t>Kosten Cursus / Training / Opleiding 3 (zelf omschrijven)</t>
  </si>
  <si>
    <t>Kosten Cursus / Training / Opleiding 4 (zelf omschrijven)</t>
  </si>
  <si>
    <t>Kosten Cursus / Training / Opleiding 5 (zelf omschrijven)</t>
  </si>
  <si>
    <t>Kosten Evenement 1 (bv BBQ, kerst- eindejaarsborrel, bloemetje) (zelf omschrijven)</t>
  </si>
  <si>
    <r>
      <t xml:space="preserve">Kosten vrijwilligers (bijv. reiskosten, telefoonvergoeding etc) </t>
    </r>
    <r>
      <rPr>
        <b/>
        <sz val="10"/>
        <color theme="1"/>
        <rFont val="Arial"/>
        <family val="2"/>
      </rPr>
      <t>NIET</t>
    </r>
    <r>
      <rPr>
        <sz val="10"/>
        <color theme="1"/>
        <rFont val="Arial"/>
        <family val="2"/>
      </rPr>
      <t xml:space="preserve"> vrijwilligerswaardering</t>
    </r>
  </si>
  <si>
    <t>Kosten Evenement 2 (bv BBQ, kerst- eindejaarsborrel, bloemetje) (zelf omschrijven)</t>
  </si>
  <si>
    <t>Kosten Evenement 3 (bv BBQ, kerst- eindejaarsborrel, bloemetje) (zelf omschrijven)</t>
  </si>
  <si>
    <t>Kosten Evenement 4 (bv BBQ, kerst- eindejaarsborrel, bloemetje) (zelf omschrijven)</t>
  </si>
  <si>
    <t>Kosten Evenement 5 (bv BBQ, kerst- eindejaarsborrel, bloemetje) (zelf omschrijven)</t>
  </si>
  <si>
    <t>Overige activiteitenkosten (Zelf omschrijven)</t>
  </si>
  <si>
    <r>
      <t xml:space="preserve">Activiteit 1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</si>
  <si>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2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</si>
  <si>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3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</si>
  <si>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4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</si>
  <si>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5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</si>
  <si>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6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</si>
  <si>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7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</si>
  <si>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8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</si>
  <si>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9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</si>
  <si>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10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</si>
  <si>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11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</si>
  <si>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12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</si>
  <si>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13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</si>
  <si>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14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</si>
  <si>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15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</si>
  <si>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Onder betalende leden wordt verstaan dat leden per jaar, kwartaal of maandelijks een vaste bijdrage betalen; antwoord dan met Ja. Deelnemers die alleen een bijdrage betalen voor de activiteit waaraan zij deelnemen zijn </t>
    </r>
    <r>
      <rPr>
        <b/>
        <sz val="10"/>
        <color theme="1"/>
        <rFont val="Arial"/>
        <family val="2"/>
      </rPr>
      <t>GEEN</t>
    </r>
    <r>
      <rPr>
        <sz val="10"/>
        <color theme="1"/>
        <rFont val="Arial"/>
        <family val="2"/>
      </rPr>
      <t xml:space="preserve"> betalende leden; antwoord dan met Nee. </t>
    </r>
  </si>
  <si>
    <t>Heeft uw organisatie betalende leden in de zin van contributie en/of vaste bijdrage? (beantwoording in het rode vakje hiernaast is verplicht)</t>
  </si>
  <si>
    <t>De berekening is uitsluitend bedoeld voor het onderbouwen en berekenen van het aan te vragen subsidiebedrag, op basis van de Subsidieregeling Versterken Sociale Basis voor Vrijwilligers.</t>
  </si>
  <si>
    <t>Aan de uitkomsten van de berekening kunnen geen rechten worden ontleend. Hoewel de berekeningstool met grote zorg is ontwikkeld, aanvaardt de gemeente Eindhoven geen enkele aansprakelijkheid voor eventuele fouten.</t>
  </si>
  <si>
    <t>Alleen vakjes met deze kleur kunnen gewijzigd worden en ook het rode vakje van de hieronder gestelde vraag.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</si>
</sst>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 &quot;€&quot;\ * #,##0_ ;_ &quot;€&quot;\ * \-#,##0_ ;_ &quot;€&quot;\ * &quot;-&quot;??_ ;_ @_ "/>
  </numFmts>
  <fonts count="15"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i/>
      <u/>
      <sz val="10"/>
      <color theme="1"/>
      <name val="Arial"/>
      <family val="2"/>
    </font>
    <font>
      <b/>
      <sz val="10"/>
      <color theme="0"/>
      <name val="Arial"/>
      <family val="2"/>
    </font>
    <font>
      <b/>
      <sz val="9"/>
      <color theme="1"/>
      <name val="Arial"/>
      <family val="2"/>
    </font>
    <font>
      <sz val="9"/>
      <color theme="1"/>
      <name val="Arial"/>
      <family val="2"/>
    </font>
    <font>
      <b/>
      <sz val="10"/>
      <color theme="1"/>
      <name val="Verdana"/>
      <family val="2"/>
    </font>
    <font>
      <sz val="10"/>
      <color theme="0"/>
      <name val="Verdana"/>
      <family val="2"/>
    </font>
    <font>
      <sz val="10"/>
      <color rgb="FFFF0000"/>
      <name val="Arial"/>
      <family val="2"/>
    </font>
    <font>
      <sz val="10"/>
      <color theme="0"/>
      <name val="Arial"/>
      <family val="2"/>
    </font>
    <font>
      <b/>
      <sz val="12"/>
      <color theme="0"/>
      <name val="Arial"/>
      <family val="2"/>
    </font>
    <font>
      <b/>
      <sz val="12"/>
      <color theme="1"/>
      <name val="Arial"/>
      <family val="2"/>
    </font>
    <font>
      <b/>
      <sz val="22"/>
      <color theme="1"/>
      <name val="Arial"/>
      <family val="2"/>
    </font>
  </fonts>
  <fills count="6">
    <fill>
      <patternFill patternType="none"/>
    </fill>
    <fill>
      <patternFill patternType="gray125"/>
    </fill>
    <fill>
      <patternFill patternType="solid">
        <fgColor theme="9" tint="-0.249977111117893"/>
        <bgColor indexed="64"/>
      </patternFill>
    </fill>
    <fill>
      <patternFill patternType="solid">
        <fgColor theme="0"/>
        <bgColor indexed="64"/>
      </patternFill>
    </fill>
    <fill>
      <patternFill patternType="solid">
        <fgColor rgb="FFFFCC99"/>
        <bgColor indexed="64"/>
      </patternFill>
    </fill>
    <fill>
      <patternFill patternType="solid">
        <fgColor rgb="FFE32527"/>
        <bgColor indexed="64"/>
      </patternFill>
    </fill>
  </fills>
  <borders count="8">
    <border>
      <left/>
      <right/>
      <top/>
      <bottom/>
      <diagonal/>
    </border>
    <border>
      <left/>
      <right/>
      <top style="thin">
        <color indexed="64"/>
      </top>
      <bottom style="double">
        <color indexed="64"/>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55">
    <xf numFmtId="0" fontId="0" fillId="0" borderId="0" xfId="0"/>
    <xf numFmtId="0" fontId="2" fillId="0" borderId="0" xfId="0" applyFont="1"/>
    <xf numFmtId="0" fontId="3" fillId="0" borderId="0" xfId="0" applyFont="1"/>
    <xf numFmtId="164" fontId="2" fillId="0" borderId="0" xfId="1" applyFont="1"/>
    <xf numFmtId="165" fontId="2" fillId="0" borderId="0" xfId="1" applyNumberFormat="1" applyFont="1"/>
    <xf numFmtId="165" fontId="2" fillId="0" borderId="1" xfId="1" applyNumberFormat="1" applyFont="1" applyBorder="1"/>
    <xf numFmtId="0" fontId="4" fillId="0" borderId="0" xfId="0" applyFont="1"/>
    <xf numFmtId="9" fontId="2" fillId="0" borderId="0" xfId="2" applyFont="1"/>
    <xf numFmtId="0" fontId="3" fillId="0" borderId="0" xfId="0" applyFont="1" applyAlignment="1">
      <alignment horizontal="left" vertical="center" wrapText="1"/>
    </xf>
    <xf numFmtId="165" fontId="2" fillId="0" borderId="0" xfId="0" applyNumberFormat="1" applyFont="1"/>
    <xf numFmtId="165" fontId="2" fillId="0" borderId="0" xfId="1" applyNumberFormat="1" applyFont="1" applyBorder="1"/>
    <xf numFmtId="0" fontId="3" fillId="0" borderId="1" xfId="0" applyFont="1" applyBorder="1"/>
    <xf numFmtId="165" fontId="3" fillId="0" borderId="1" xfId="0" applyNumberFormat="1" applyFont="1" applyBorder="1"/>
    <xf numFmtId="165" fontId="5" fillId="2" borderId="0" xfId="0" applyNumberFormat="1" applyFont="1" applyFill="1"/>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0" fillId="0" borderId="0" xfId="0" applyAlignment="1" applyProtection="1">
      <alignment vertical="center"/>
      <protection hidden="1"/>
    </xf>
    <xf numFmtId="0" fontId="8" fillId="0" borderId="0" xfId="0" applyFont="1" applyProtection="1">
      <protection hidden="1"/>
    </xf>
    <xf numFmtId="0" fontId="0" fillId="0" borderId="0" xfId="0" applyAlignment="1" applyProtection="1">
      <alignment wrapText="1"/>
      <protection hidden="1"/>
    </xf>
    <xf numFmtId="0" fontId="0" fillId="0" borderId="0" xfId="0" applyProtection="1">
      <protection hidden="1"/>
    </xf>
    <xf numFmtId="0" fontId="9" fillId="0" borderId="0" xfId="0" applyFont="1" applyProtection="1">
      <protection hidden="1"/>
    </xf>
    <xf numFmtId="0" fontId="2" fillId="0" borderId="0" xfId="0" applyFont="1" applyAlignment="1">
      <alignment wrapText="1"/>
    </xf>
    <xf numFmtId="0" fontId="2" fillId="0" borderId="0" xfId="0" applyFont="1" applyAlignment="1">
      <alignment horizontal="left" vertical="top" wrapText="1"/>
    </xf>
    <xf numFmtId="0" fontId="4" fillId="0" borderId="0" xfId="0" applyFont="1" applyAlignment="1">
      <alignment horizontal="left" vertical="center"/>
    </xf>
    <xf numFmtId="0" fontId="2" fillId="0" borderId="0" xfId="0" applyFont="1" applyAlignment="1">
      <alignment horizontal="left" vertical="center"/>
    </xf>
    <xf numFmtId="0" fontId="10" fillId="0" borderId="0" xfId="0" applyFont="1"/>
    <xf numFmtId="165" fontId="2" fillId="3" borderId="0" xfId="1" applyNumberFormat="1" applyFont="1" applyFill="1"/>
    <xf numFmtId="0" fontId="3" fillId="0" borderId="0" xfId="0" applyFont="1" applyProtection="1">
      <protection hidden="1"/>
    </xf>
    <xf numFmtId="0" fontId="11" fillId="0" borderId="0" xfId="0" applyFont="1" applyProtection="1">
      <protection hidden="1"/>
    </xf>
    <xf numFmtId="0" fontId="2" fillId="4" borderId="0" xfId="0" applyFont="1" applyFill="1"/>
    <xf numFmtId="0" fontId="2" fillId="0" borderId="0" xfId="0" applyFont="1" applyAlignment="1" applyProtection="1">
      <alignment wrapText="1"/>
      <protection hidden="1"/>
    </xf>
    <xf numFmtId="0" fontId="2" fillId="0" borderId="0" xfId="0" applyFont="1" applyProtection="1">
      <protection hidden="1"/>
    </xf>
    <xf numFmtId="0" fontId="2" fillId="0" borderId="0" xfId="0" applyFont="1" applyAlignment="1" applyProtection="1">
      <alignment horizontal="center" vertical="center"/>
      <protection hidden="1"/>
    </xf>
    <xf numFmtId="0" fontId="5" fillId="5" borderId="1" xfId="0" applyFont="1" applyFill="1" applyBorder="1"/>
    <xf numFmtId="165" fontId="5" fillId="5" borderId="1" xfId="0" applyNumberFormat="1" applyFont="1" applyFill="1" applyBorder="1"/>
    <xf numFmtId="9" fontId="5" fillId="5" borderId="1" xfId="2" applyFont="1" applyFill="1" applyBorder="1"/>
    <xf numFmtId="0" fontId="5" fillId="5" borderId="0" xfId="0" applyFont="1" applyFill="1"/>
    <xf numFmtId="0" fontId="2" fillId="4" borderId="0" xfId="0" applyFont="1" applyFill="1" applyProtection="1">
      <protection locked="0"/>
    </xf>
    <xf numFmtId="165" fontId="2" fillId="4" borderId="0" xfId="1" applyNumberFormat="1" applyFont="1" applyFill="1" applyProtection="1">
      <protection locked="0"/>
    </xf>
    <xf numFmtId="0" fontId="2" fillId="4" borderId="0" xfId="0" applyFont="1" applyFill="1" applyAlignment="1" applyProtection="1">
      <alignment horizontal="left" vertical="top" wrapText="1"/>
      <protection locked="0"/>
    </xf>
    <xf numFmtId="0" fontId="7" fillId="0" borderId="4" xfId="0" applyFont="1" applyBorder="1" applyAlignment="1" applyProtection="1">
      <alignment horizontal="left" vertical="center" wrapText="1" indent="2"/>
      <protection locked="0"/>
    </xf>
    <xf numFmtId="0" fontId="2" fillId="0" borderId="0" xfId="0" applyFont="1" applyAlignment="1">
      <alignment horizontal="right" vertical="top"/>
    </xf>
    <xf numFmtId="0" fontId="11" fillId="0" borderId="0" xfId="0" applyFont="1"/>
    <xf numFmtId="0" fontId="12" fillId="5" borderId="0" xfId="0" applyFont="1" applyFill="1" applyAlignment="1" applyProtection="1">
      <alignment horizontal="center" vertical="center"/>
      <protection locked="0"/>
    </xf>
    <xf numFmtId="0" fontId="5" fillId="5" borderId="0" xfId="0" applyFont="1" applyFill="1" applyAlignment="1">
      <alignment horizontal="center" vertical="center" wrapText="1"/>
    </xf>
    <xf numFmtId="0" fontId="13" fillId="0" borderId="0" xfId="0" applyFont="1" applyAlignment="1">
      <alignment vertical="top" wrapText="1"/>
    </xf>
    <xf numFmtId="0" fontId="14" fillId="0" borderId="0" xfId="0" applyFont="1" applyAlignment="1">
      <alignment horizontal="center" vertical="center"/>
    </xf>
    <xf numFmtId="0" fontId="3" fillId="4" borderId="0" xfId="0" applyFont="1" applyFill="1"/>
    <xf numFmtId="0" fontId="5" fillId="5" borderId="0" xfId="0" applyFont="1" applyFill="1" applyAlignment="1">
      <alignment horizontal="center" vertical="center"/>
    </xf>
    <xf numFmtId="0" fontId="2" fillId="4" borderId="0" xfId="0" applyFont="1" applyFill="1" applyAlignment="1" applyProtection="1">
      <alignment horizontal="left" vertical="top" wrapText="1"/>
      <protection locked="0"/>
    </xf>
    <xf numFmtId="0" fontId="5" fillId="5" borderId="0" xfId="0" applyFont="1" applyFill="1" applyAlignment="1">
      <alignment horizontal="center"/>
    </xf>
    <xf numFmtId="0" fontId="5" fillId="5" borderId="0" xfId="0" applyFont="1" applyFill="1" applyAlignment="1">
      <alignment horizontal="left"/>
    </xf>
    <xf numFmtId="0" fontId="2" fillId="4" borderId="5" xfId="0" applyFont="1" applyFill="1" applyBorder="1" applyAlignment="1" applyProtection="1">
      <alignment horizontal="left" vertical="top" wrapText="1"/>
      <protection locked="0"/>
    </xf>
    <xf numFmtId="0" fontId="2" fillId="4" borderId="6" xfId="0" applyFont="1" applyFill="1" applyBorder="1" applyAlignment="1" applyProtection="1">
      <alignment horizontal="left" vertical="top" wrapText="1"/>
      <protection locked="0"/>
    </xf>
    <xf numFmtId="0" fontId="2" fillId="4" borderId="7" xfId="0" applyFont="1" applyFill="1" applyBorder="1" applyAlignment="1" applyProtection="1">
      <alignment horizontal="left" vertical="top" wrapText="1"/>
      <protection locked="0"/>
    </xf>
  </cellXfs>
  <cellStyles count="3">
    <cellStyle name="Procent" xfId="2" builtinId="5"/>
    <cellStyle name="Standaard" xfId="0" builtinId="0"/>
    <cellStyle name="Valuta" xfId="1" builtinId="4"/>
  </cellStyles>
  <dxfs count="0"/>
  <tableStyles count="0" defaultTableStyle="TableStyleMedium2" defaultPivotStyle="PivotStyleLight16"/>
  <colors>
    <mruColors>
      <color rgb="FFFF4F4F"/>
      <color rgb="FFFF5050"/>
      <color rgb="FFFF3737"/>
      <color rgb="FFE32527"/>
      <color rgb="FF000000"/>
      <color rgb="FFFF0000"/>
      <color rgb="FFFFCC99"/>
      <color rgb="FFFA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svg"/><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5.svg"/><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5.svg"/><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3" Type="http://schemas.openxmlformats.org/officeDocument/2006/relationships/image" Target="../media/image5.svg"/><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31506</xdr:colOff>
      <xdr:row>0</xdr:row>
      <xdr:rowOff>47625</xdr:rowOff>
    </xdr:from>
    <xdr:to>
      <xdr:col>1</xdr:col>
      <xdr:colOff>1965081</xdr:colOff>
      <xdr:row>3</xdr:row>
      <xdr:rowOff>125925</xdr:rowOff>
    </xdr:to>
    <xdr:pic>
      <xdr:nvPicPr>
        <xdr:cNvPr id="2" name="Picture 5">
          <a:extLst>
            <a:ext uri="{FF2B5EF4-FFF2-40B4-BE49-F238E27FC236}">
              <a16:creationId xmlns:a16="http://schemas.microsoft.com/office/drawing/2014/main" id="{34D355CF-123F-49A2-8284-A50CCE18DF2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506" y="47625"/>
          <a:ext cx="2171700" cy="5926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21981</xdr:colOff>
      <xdr:row>0</xdr:row>
      <xdr:rowOff>0</xdr:rowOff>
    </xdr:from>
    <xdr:to>
      <xdr:col>0</xdr:col>
      <xdr:colOff>2193681</xdr:colOff>
      <xdr:row>3</xdr:row>
      <xdr:rowOff>135450</xdr:rowOff>
    </xdr:to>
    <xdr:pic>
      <xdr:nvPicPr>
        <xdr:cNvPr id="2" name="Picture 5">
          <a:extLst>
            <a:ext uri="{FF2B5EF4-FFF2-40B4-BE49-F238E27FC236}">
              <a16:creationId xmlns:a16="http://schemas.microsoft.com/office/drawing/2014/main" id="{598EC9AE-D504-470C-9E13-46A412E397C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3</xdr:col>
      <xdr:colOff>9525</xdr:colOff>
      <xdr:row>5</xdr:row>
      <xdr:rowOff>152400</xdr:rowOff>
    </xdr:from>
    <xdr:to>
      <xdr:col>4</xdr:col>
      <xdr:colOff>19050</xdr:colOff>
      <xdr:row>6</xdr:row>
      <xdr:rowOff>314325</xdr:rowOff>
    </xdr:to>
    <xdr:pic>
      <xdr:nvPicPr>
        <xdr:cNvPr id="5" name="Graphic 4" descr="Informatie met effen opvulling">
          <a:extLst>
            <a:ext uri="{FF2B5EF4-FFF2-40B4-BE49-F238E27FC236}">
              <a16:creationId xmlns:a16="http://schemas.microsoft.com/office/drawing/2014/main" id="{73F9518B-FF8A-F8B5-1FAD-CEC10B4AF9D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162675" y="990600"/>
          <a:ext cx="323850" cy="323850"/>
        </a:xfrm>
        <a:prstGeom prst="rect">
          <a:avLst/>
        </a:prstGeom>
      </xdr:spPr>
    </xdr:pic>
    <xdr:clientData/>
  </xdr:twoCellAnchor>
  <xdr:twoCellAnchor editAs="oneCell">
    <xdr:from>
      <xdr:col>3</xdr:col>
      <xdr:colOff>0</xdr:colOff>
      <xdr:row>10</xdr:row>
      <xdr:rowOff>0</xdr:rowOff>
    </xdr:from>
    <xdr:to>
      <xdr:col>4</xdr:col>
      <xdr:colOff>9525</xdr:colOff>
      <xdr:row>10</xdr:row>
      <xdr:rowOff>323850</xdr:rowOff>
    </xdr:to>
    <xdr:pic>
      <xdr:nvPicPr>
        <xdr:cNvPr id="6" name="Graphic 5" descr="Informatie met effen opvulling">
          <a:extLst>
            <a:ext uri="{FF2B5EF4-FFF2-40B4-BE49-F238E27FC236}">
              <a16:creationId xmlns:a16="http://schemas.microsoft.com/office/drawing/2014/main" id="{315BBD35-B4B5-4A2A-8F20-D6909765BE5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153150" y="2619375"/>
          <a:ext cx="323850" cy="323850"/>
        </a:xfrm>
        <a:prstGeom prst="rect">
          <a:avLst/>
        </a:prstGeom>
      </xdr:spPr>
    </xdr:pic>
    <xdr:clientData/>
  </xdr:twoCellAnchor>
  <xdr:twoCellAnchor editAs="oneCell">
    <xdr:from>
      <xdr:col>3</xdr:col>
      <xdr:colOff>0</xdr:colOff>
      <xdr:row>19</xdr:row>
      <xdr:rowOff>0</xdr:rowOff>
    </xdr:from>
    <xdr:to>
      <xdr:col>4</xdr:col>
      <xdr:colOff>9525</xdr:colOff>
      <xdr:row>20</xdr:row>
      <xdr:rowOff>0</xdr:rowOff>
    </xdr:to>
    <xdr:pic>
      <xdr:nvPicPr>
        <xdr:cNvPr id="7" name="Graphic 6" descr="Informatie met effen opvulling">
          <a:extLst>
            <a:ext uri="{FF2B5EF4-FFF2-40B4-BE49-F238E27FC236}">
              <a16:creationId xmlns:a16="http://schemas.microsoft.com/office/drawing/2014/main" id="{F0725A28-3065-49C3-A80E-FF835EE07D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153150" y="4419600"/>
          <a:ext cx="323850" cy="323850"/>
        </a:xfrm>
        <a:prstGeom prst="rect">
          <a:avLst/>
        </a:prstGeom>
      </xdr:spPr>
    </xdr:pic>
    <xdr:clientData/>
  </xdr:twoCellAnchor>
  <xdr:twoCellAnchor editAs="oneCell">
    <xdr:from>
      <xdr:col>3</xdr:col>
      <xdr:colOff>9525</xdr:colOff>
      <xdr:row>29</xdr:row>
      <xdr:rowOff>38100</xdr:rowOff>
    </xdr:from>
    <xdr:to>
      <xdr:col>4</xdr:col>
      <xdr:colOff>19050</xdr:colOff>
      <xdr:row>29</xdr:row>
      <xdr:rowOff>361950</xdr:rowOff>
    </xdr:to>
    <xdr:pic>
      <xdr:nvPicPr>
        <xdr:cNvPr id="8" name="Graphic 7" descr="Informatie met effen opvulling">
          <a:extLst>
            <a:ext uri="{FF2B5EF4-FFF2-40B4-BE49-F238E27FC236}">
              <a16:creationId xmlns:a16="http://schemas.microsoft.com/office/drawing/2014/main" id="{2AA796B3-2470-4019-BFFE-6D001AF356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162675" y="6257925"/>
          <a:ext cx="323850" cy="323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21981</xdr:colOff>
      <xdr:row>0</xdr:row>
      <xdr:rowOff>0</xdr:rowOff>
    </xdr:from>
    <xdr:to>
      <xdr:col>0</xdr:col>
      <xdr:colOff>2193681</xdr:colOff>
      <xdr:row>3</xdr:row>
      <xdr:rowOff>135450</xdr:rowOff>
    </xdr:to>
    <xdr:pic>
      <xdr:nvPicPr>
        <xdr:cNvPr id="2" name="Picture 5">
          <a:extLst>
            <a:ext uri="{FF2B5EF4-FFF2-40B4-BE49-F238E27FC236}">
              <a16:creationId xmlns:a16="http://schemas.microsoft.com/office/drawing/2014/main" id="{7D3F48FF-2109-AF05-E811-420B68F564D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8335"/>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 name="Graphic 2" descr="Informatie met effen opvulling">
          <a:extLst>
            <a:ext uri="{FF2B5EF4-FFF2-40B4-BE49-F238E27FC236}">
              <a16:creationId xmlns:a16="http://schemas.microsoft.com/office/drawing/2014/main" id="{899AAD29-6D02-41CB-9A20-483368FD4C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7715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 name="Picture 5">
          <a:extLst>
            <a:ext uri="{FF2B5EF4-FFF2-40B4-BE49-F238E27FC236}">
              <a16:creationId xmlns:a16="http://schemas.microsoft.com/office/drawing/2014/main" id="{C998572C-4076-4387-8CC2-F5E7A039C62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 name="Picture 5">
          <a:extLst>
            <a:ext uri="{FF2B5EF4-FFF2-40B4-BE49-F238E27FC236}">
              <a16:creationId xmlns:a16="http://schemas.microsoft.com/office/drawing/2014/main" id="{EB228A8A-6152-4251-9511-3C045533A37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 name="Picture 5">
          <a:extLst>
            <a:ext uri="{FF2B5EF4-FFF2-40B4-BE49-F238E27FC236}">
              <a16:creationId xmlns:a16="http://schemas.microsoft.com/office/drawing/2014/main" id="{CA31B16E-AC94-4C07-BF83-91FE2527918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 name="Picture 5">
          <a:extLst>
            <a:ext uri="{FF2B5EF4-FFF2-40B4-BE49-F238E27FC236}">
              <a16:creationId xmlns:a16="http://schemas.microsoft.com/office/drawing/2014/main" id="{24A5A4DF-F720-4C6F-AE2A-862734252BC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 name="Picture 5">
          <a:extLst>
            <a:ext uri="{FF2B5EF4-FFF2-40B4-BE49-F238E27FC236}">
              <a16:creationId xmlns:a16="http://schemas.microsoft.com/office/drawing/2014/main" id="{629CAA8D-9862-4E29-BBA9-11C8713CE0D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 name="Picture 5">
          <a:extLst>
            <a:ext uri="{FF2B5EF4-FFF2-40B4-BE49-F238E27FC236}">
              <a16:creationId xmlns:a16="http://schemas.microsoft.com/office/drawing/2014/main" id="{475B93F9-D0B9-452E-BF36-59F595C902E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 name="Picture 5">
          <a:extLst>
            <a:ext uri="{FF2B5EF4-FFF2-40B4-BE49-F238E27FC236}">
              <a16:creationId xmlns:a16="http://schemas.microsoft.com/office/drawing/2014/main" id="{4AADF1B8-5EA3-4BE0-BB2B-A92F0E8A7E5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 name="Picture 5">
          <a:extLst>
            <a:ext uri="{FF2B5EF4-FFF2-40B4-BE49-F238E27FC236}">
              <a16:creationId xmlns:a16="http://schemas.microsoft.com/office/drawing/2014/main" id="{192D7D67-D37E-4DEC-B2D3-5124F63A398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 name="Picture 5">
          <a:extLst>
            <a:ext uri="{FF2B5EF4-FFF2-40B4-BE49-F238E27FC236}">
              <a16:creationId xmlns:a16="http://schemas.microsoft.com/office/drawing/2014/main" id="{2F3A3B84-CDBF-4297-A87D-0EBF2736B46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 name="Picture 5">
          <a:extLst>
            <a:ext uri="{FF2B5EF4-FFF2-40B4-BE49-F238E27FC236}">
              <a16:creationId xmlns:a16="http://schemas.microsoft.com/office/drawing/2014/main" id="{E8803F98-2692-4F05-BCB7-046A7921080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 name="Picture 5">
          <a:extLst>
            <a:ext uri="{FF2B5EF4-FFF2-40B4-BE49-F238E27FC236}">
              <a16:creationId xmlns:a16="http://schemas.microsoft.com/office/drawing/2014/main" id="{75AC2BDB-366F-4757-A743-3423B176A48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 name="Picture 5">
          <a:extLst>
            <a:ext uri="{FF2B5EF4-FFF2-40B4-BE49-F238E27FC236}">
              <a16:creationId xmlns:a16="http://schemas.microsoft.com/office/drawing/2014/main" id="{9875939B-46BB-476C-8393-498222C000C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 name="Picture 5">
          <a:extLst>
            <a:ext uri="{FF2B5EF4-FFF2-40B4-BE49-F238E27FC236}">
              <a16:creationId xmlns:a16="http://schemas.microsoft.com/office/drawing/2014/main" id="{613FF585-7DC2-4F0B-8644-A9F0BCF9179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 name="Picture 5">
          <a:extLst>
            <a:ext uri="{FF2B5EF4-FFF2-40B4-BE49-F238E27FC236}">
              <a16:creationId xmlns:a16="http://schemas.microsoft.com/office/drawing/2014/main" id="{B77F8A09-B415-4690-8E58-591EB3801D6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 name="Picture 5">
          <a:extLst>
            <a:ext uri="{FF2B5EF4-FFF2-40B4-BE49-F238E27FC236}">
              <a16:creationId xmlns:a16="http://schemas.microsoft.com/office/drawing/2014/main" id="{0B7FC6BB-A3B0-4E9E-8F83-1D07FC7E341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 name="Picture 5">
          <a:extLst>
            <a:ext uri="{FF2B5EF4-FFF2-40B4-BE49-F238E27FC236}">
              <a16:creationId xmlns:a16="http://schemas.microsoft.com/office/drawing/2014/main" id="{3A4DCE75-B376-4340-92F5-13880B59D7C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 name="Picture 5">
          <a:extLst>
            <a:ext uri="{FF2B5EF4-FFF2-40B4-BE49-F238E27FC236}">
              <a16:creationId xmlns:a16="http://schemas.microsoft.com/office/drawing/2014/main" id="{7CA45E91-9073-46CE-8179-84E39530B75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 name="Picture 5">
          <a:extLst>
            <a:ext uri="{FF2B5EF4-FFF2-40B4-BE49-F238E27FC236}">
              <a16:creationId xmlns:a16="http://schemas.microsoft.com/office/drawing/2014/main" id="{F1DFA5F5-6DB2-4D38-9CBD-0B74244D9F1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 name="Picture 5">
          <a:extLst>
            <a:ext uri="{FF2B5EF4-FFF2-40B4-BE49-F238E27FC236}">
              <a16:creationId xmlns:a16="http://schemas.microsoft.com/office/drawing/2014/main" id="{E3F3BC09-3436-40EA-ADEA-BC4490E0EC4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 name="Picture 5">
          <a:extLst>
            <a:ext uri="{FF2B5EF4-FFF2-40B4-BE49-F238E27FC236}">
              <a16:creationId xmlns:a16="http://schemas.microsoft.com/office/drawing/2014/main" id="{D7301ABA-B101-419D-8AB0-74B5AEB8BF2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 name="Picture 5">
          <a:extLst>
            <a:ext uri="{FF2B5EF4-FFF2-40B4-BE49-F238E27FC236}">
              <a16:creationId xmlns:a16="http://schemas.microsoft.com/office/drawing/2014/main" id="{B4ED2B05-6FC5-4E7E-B66D-F10FF2CA8BE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 name="Picture 5">
          <a:extLst>
            <a:ext uri="{FF2B5EF4-FFF2-40B4-BE49-F238E27FC236}">
              <a16:creationId xmlns:a16="http://schemas.microsoft.com/office/drawing/2014/main" id="{1831A5DA-E07D-40BE-84F6-D1B33CADC00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 name="Picture 5">
          <a:extLst>
            <a:ext uri="{FF2B5EF4-FFF2-40B4-BE49-F238E27FC236}">
              <a16:creationId xmlns:a16="http://schemas.microsoft.com/office/drawing/2014/main" id="{0B8293D0-2C09-4A65-8614-7BBD86EB4C5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7" name="Graphic 26" descr="Informatie met effen opvulling">
          <a:extLst>
            <a:ext uri="{FF2B5EF4-FFF2-40B4-BE49-F238E27FC236}">
              <a16:creationId xmlns:a16="http://schemas.microsoft.com/office/drawing/2014/main" id="{E3639FD9-4B4B-45C6-A07D-78EB8D0840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 name="Picture 5">
          <a:extLst>
            <a:ext uri="{FF2B5EF4-FFF2-40B4-BE49-F238E27FC236}">
              <a16:creationId xmlns:a16="http://schemas.microsoft.com/office/drawing/2014/main" id="{9D642A39-5DDE-4C37-93A9-F8B27601BC8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9" name="Graphic 28" descr="Informatie met effen opvulling">
          <a:extLst>
            <a:ext uri="{FF2B5EF4-FFF2-40B4-BE49-F238E27FC236}">
              <a16:creationId xmlns:a16="http://schemas.microsoft.com/office/drawing/2014/main" id="{3990D33C-B430-424E-8D8C-BC973E2556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 name="Picture 5">
          <a:extLst>
            <a:ext uri="{FF2B5EF4-FFF2-40B4-BE49-F238E27FC236}">
              <a16:creationId xmlns:a16="http://schemas.microsoft.com/office/drawing/2014/main" id="{C0E7FC5F-EB22-4C6B-9911-6BD2B8540B4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 name="Picture 5">
          <a:extLst>
            <a:ext uri="{FF2B5EF4-FFF2-40B4-BE49-F238E27FC236}">
              <a16:creationId xmlns:a16="http://schemas.microsoft.com/office/drawing/2014/main" id="{435993DD-275B-45AA-9D70-0EAC8DCE833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 name="Picture 5">
          <a:extLst>
            <a:ext uri="{FF2B5EF4-FFF2-40B4-BE49-F238E27FC236}">
              <a16:creationId xmlns:a16="http://schemas.microsoft.com/office/drawing/2014/main" id="{0CF20E0B-5704-4AB3-A0FA-97B07A24D45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 name="Picture 5">
          <a:extLst>
            <a:ext uri="{FF2B5EF4-FFF2-40B4-BE49-F238E27FC236}">
              <a16:creationId xmlns:a16="http://schemas.microsoft.com/office/drawing/2014/main" id="{699015CB-ED91-4D98-A288-F790F439EFF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 name="Picture 5">
          <a:extLst>
            <a:ext uri="{FF2B5EF4-FFF2-40B4-BE49-F238E27FC236}">
              <a16:creationId xmlns:a16="http://schemas.microsoft.com/office/drawing/2014/main" id="{13615109-C72E-4ED3-81E4-EB756F39AE8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 name="Picture 5">
          <a:extLst>
            <a:ext uri="{FF2B5EF4-FFF2-40B4-BE49-F238E27FC236}">
              <a16:creationId xmlns:a16="http://schemas.microsoft.com/office/drawing/2014/main" id="{DDF74FB7-DAC8-49C0-BEC6-5ECF96E0AD2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 name="Picture 5">
          <a:extLst>
            <a:ext uri="{FF2B5EF4-FFF2-40B4-BE49-F238E27FC236}">
              <a16:creationId xmlns:a16="http://schemas.microsoft.com/office/drawing/2014/main" id="{39922F4F-D6A3-4056-A3BC-A8EDBF3FA15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 name="Picture 5">
          <a:extLst>
            <a:ext uri="{FF2B5EF4-FFF2-40B4-BE49-F238E27FC236}">
              <a16:creationId xmlns:a16="http://schemas.microsoft.com/office/drawing/2014/main" id="{D1EF9C5B-1267-4200-82B9-FFE57AA6714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 name="Picture 5">
          <a:extLst>
            <a:ext uri="{FF2B5EF4-FFF2-40B4-BE49-F238E27FC236}">
              <a16:creationId xmlns:a16="http://schemas.microsoft.com/office/drawing/2014/main" id="{62E85733-C986-456E-88E0-D44A6231AEA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 name="Picture 5">
          <a:extLst>
            <a:ext uri="{FF2B5EF4-FFF2-40B4-BE49-F238E27FC236}">
              <a16:creationId xmlns:a16="http://schemas.microsoft.com/office/drawing/2014/main" id="{79F613E8-F5C3-402D-95D2-0AD9E4D6497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 name="Picture 5">
          <a:extLst>
            <a:ext uri="{FF2B5EF4-FFF2-40B4-BE49-F238E27FC236}">
              <a16:creationId xmlns:a16="http://schemas.microsoft.com/office/drawing/2014/main" id="{707D3170-740A-428F-A9F3-FD5BE521772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 name="Picture 5">
          <a:extLst>
            <a:ext uri="{FF2B5EF4-FFF2-40B4-BE49-F238E27FC236}">
              <a16:creationId xmlns:a16="http://schemas.microsoft.com/office/drawing/2014/main" id="{E5BCB26B-D048-4BA4-8898-54A421ADF37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 name="Picture 5">
          <a:extLst>
            <a:ext uri="{FF2B5EF4-FFF2-40B4-BE49-F238E27FC236}">
              <a16:creationId xmlns:a16="http://schemas.microsoft.com/office/drawing/2014/main" id="{4D05F7A2-0918-4D7B-89A4-AEE3FBDD63D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 name="Picture 5">
          <a:extLst>
            <a:ext uri="{FF2B5EF4-FFF2-40B4-BE49-F238E27FC236}">
              <a16:creationId xmlns:a16="http://schemas.microsoft.com/office/drawing/2014/main" id="{ADAD0A40-5B29-476F-898E-DF09B8105C7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 name="Picture 5">
          <a:extLst>
            <a:ext uri="{FF2B5EF4-FFF2-40B4-BE49-F238E27FC236}">
              <a16:creationId xmlns:a16="http://schemas.microsoft.com/office/drawing/2014/main" id="{F4E3A33E-ED2F-4AE4-8EC1-5B9610C7D52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 name="Picture 5">
          <a:extLst>
            <a:ext uri="{FF2B5EF4-FFF2-40B4-BE49-F238E27FC236}">
              <a16:creationId xmlns:a16="http://schemas.microsoft.com/office/drawing/2014/main" id="{46AFE9B7-ED9B-4D05-8441-1A1F276FB92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 name="Picture 5">
          <a:extLst>
            <a:ext uri="{FF2B5EF4-FFF2-40B4-BE49-F238E27FC236}">
              <a16:creationId xmlns:a16="http://schemas.microsoft.com/office/drawing/2014/main" id="{DB650769-3D0B-4F7C-BC78-2BCB7163B5B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 name="Picture 5">
          <a:extLst>
            <a:ext uri="{FF2B5EF4-FFF2-40B4-BE49-F238E27FC236}">
              <a16:creationId xmlns:a16="http://schemas.microsoft.com/office/drawing/2014/main" id="{4ABB407C-302D-4BEC-A5CA-00754BC9F38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8" name="Picture 5">
          <a:extLst>
            <a:ext uri="{FF2B5EF4-FFF2-40B4-BE49-F238E27FC236}">
              <a16:creationId xmlns:a16="http://schemas.microsoft.com/office/drawing/2014/main" id="{2613D271-C2ED-49FC-A526-1E152EAFC02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9" name="Picture 5">
          <a:extLst>
            <a:ext uri="{FF2B5EF4-FFF2-40B4-BE49-F238E27FC236}">
              <a16:creationId xmlns:a16="http://schemas.microsoft.com/office/drawing/2014/main" id="{A57DE1A1-A60F-41AA-ACEE-C3AF3CC5DD3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0" name="Picture 5">
          <a:extLst>
            <a:ext uri="{FF2B5EF4-FFF2-40B4-BE49-F238E27FC236}">
              <a16:creationId xmlns:a16="http://schemas.microsoft.com/office/drawing/2014/main" id="{9C6494FD-21E8-47A0-9FE0-710BA13E378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1" name="Picture 5">
          <a:extLst>
            <a:ext uri="{FF2B5EF4-FFF2-40B4-BE49-F238E27FC236}">
              <a16:creationId xmlns:a16="http://schemas.microsoft.com/office/drawing/2014/main" id="{7DCC63C6-6179-4B9A-88ED-2FCFB7DDAC4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2" name="Picture 5">
          <a:extLst>
            <a:ext uri="{FF2B5EF4-FFF2-40B4-BE49-F238E27FC236}">
              <a16:creationId xmlns:a16="http://schemas.microsoft.com/office/drawing/2014/main" id="{AD43E796-4E87-4B3F-BE65-92B2D9BA7A4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53" name="Graphic 52" descr="Informatie met effen opvulling">
          <a:extLst>
            <a:ext uri="{FF2B5EF4-FFF2-40B4-BE49-F238E27FC236}">
              <a16:creationId xmlns:a16="http://schemas.microsoft.com/office/drawing/2014/main" id="{B66ADB3F-6F51-48A5-87A9-5A2B9BC4D40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4" name="Picture 5">
          <a:extLst>
            <a:ext uri="{FF2B5EF4-FFF2-40B4-BE49-F238E27FC236}">
              <a16:creationId xmlns:a16="http://schemas.microsoft.com/office/drawing/2014/main" id="{E82204C9-D200-4A2E-8085-9745F6BB4C0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55" name="Graphic 54" descr="Informatie met effen opvulling">
          <a:extLst>
            <a:ext uri="{FF2B5EF4-FFF2-40B4-BE49-F238E27FC236}">
              <a16:creationId xmlns:a16="http://schemas.microsoft.com/office/drawing/2014/main" id="{0D31A9CD-C1C2-4DC9-B2B9-502E9A5AAA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6" name="Picture 5">
          <a:extLst>
            <a:ext uri="{FF2B5EF4-FFF2-40B4-BE49-F238E27FC236}">
              <a16:creationId xmlns:a16="http://schemas.microsoft.com/office/drawing/2014/main" id="{9A061F48-228C-443A-907C-FDFACF14B0C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57" name="Graphic 56" descr="Informatie met effen opvulling">
          <a:extLst>
            <a:ext uri="{FF2B5EF4-FFF2-40B4-BE49-F238E27FC236}">
              <a16:creationId xmlns:a16="http://schemas.microsoft.com/office/drawing/2014/main" id="{F416A978-879A-4ED9-BC99-1F38A55DE32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8" name="Picture 5">
          <a:extLst>
            <a:ext uri="{FF2B5EF4-FFF2-40B4-BE49-F238E27FC236}">
              <a16:creationId xmlns:a16="http://schemas.microsoft.com/office/drawing/2014/main" id="{B622176B-2823-40F1-91F3-E4C7AF69F7B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9" name="Picture 5">
          <a:extLst>
            <a:ext uri="{FF2B5EF4-FFF2-40B4-BE49-F238E27FC236}">
              <a16:creationId xmlns:a16="http://schemas.microsoft.com/office/drawing/2014/main" id="{28E3B62E-60CF-4825-B5FF-B969F90F3A1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0" name="Picture 5">
          <a:extLst>
            <a:ext uri="{FF2B5EF4-FFF2-40B4-BE49-F238E27FC236}">
              <a16:creationId xmlns:a16="http://schemas.microsoft.com/office/drawing/2014/main" id="{36A10337-502D-40AE-955C-CCB70F8A120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1" name="Picture 5">
          <a:extLst>
            <a:ext uri="{FF2B5EF4-FFF2-40B4-BE49-F238E27FC236}">
              <a16:creationId xmlns:a16="http://schemas.microsoft.com/office/drawing/2014/main" id="{1212E9C7-ADDA-4B62-9540-1B721C7A89E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2" name="Picture 5">
          <a:extLst>
            <a:ext uri="{FF2B5EF4-FFF2-40B4-BE49-F238E27FC236}">
              <a16:creationId xmlns:a16="http://schemas.microsoft.com/office/drawing/2014/main" id="{8F48E75D-0805-4547-9B69-056FB013541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3" name="Picture 5">
          <a:extLst>
            <a:ext uri="{FF2B5EF4-FFF2-40B4-BE49-F238E27FC236}">
              <a16:creationId xmlns:a16="http://schemas.microsoft.com/office/drawing/2014/main" id="{672855DB-51FB-455B-AA17-36C2DD3EC3E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4" name="Picture 5">
          <a:extLst>
            <a:ext uri="{FF2B5EF4-FFF2-40B4-BE49-F238E27FC236}">
              <a16:creationId xmlns:a16="http://schemas.microsoft.com/office/drawing/2014/main" id="{ECA4B10B-5246-40FF-8680-4DBF75D4B01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5" name="Picture 5">
          <a:extLst>
            <a:ext uri="{FF2B5EF4-FFF2-40B4-BE49-F238E27FC236}">
              <a16:creationId xmlns:a16="http://schemas.microsoft.com/office/drawing/2014/main" id="{40354733-28DD-42CC-A0E5-89559C7F93C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6" name="Picture 5">
          <a:extLst>
            <a:ext uri="{FF2B5EF4-FFF2-40B4-BE49-F238E27FC236}">
              <a16:creationId xmlns:a16="http://schemas.microsoft.com/office/drawing/2014/main" id="{5F18E09F-58FD-4CA9-ABDC-0F66F0722D3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7" name="Picture 5">
          <a:extLst>
            <a:ext uri="{FF2B5EF4-FFF2-40B4-BE49-F238E27FC236}">
              <a16:creationId xmlns:a16="http://schemas.microsoft.com/office/drawing/2014/main" id="{F3D1E15C-7AC2-4D79-B3AA-FE5AEB55C38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8" name="Picture 5">
          <a:extLst>
            <a:ext uri="{FF2B5EF4-FFF2-40B4-BE49-F238E27FC236}">
              <a16:creationId xmlns:a16="http://schemas.microsoft.com/office/drawing/2014/main" id="{042D140F-2810-4681-A150-04BF9554A6A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9" name="Picture 5">
          <a:extLst>
            <a:ext uri="{FF2B5EF4-FFF2-40B4-BE49-F238E27FC236}">
              <a16:creationId xmlns:a16="http://schemas.microsoft.com/office/drawing/2014/main" id="{C8D5333B-3C59-4917-ABAA-AECD77CD883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0" name="Picture 5">
          <a:extLst>
            <a:ext uri="{FF2B5EF4-FFF2-40B4-BE49-F238E27FC236}">
              <a16:creationId xmlns:a16="http://schemas.microsoft.com/office/drawing/2014/main" id="{47602F8F-957F-492A-BF61-ED6BC81ECF4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1" name="Picture 5">
          <a:extLst>
            <a:ext uri="{FF2B5EF4-FFF2-40B4-BE49-F238E27FC236}">
              <a16:creationId xmlns:a16="http://schemas.microsoft.com/office/drawing/2014/main" id="{64A17F05-4F1D-45A8-A9B9-514911C2ADA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2" name="Picture 5">
          <a:extLst>
            <a:ext uri="{FF2B5EF4-FFF2-40B4-BE49-F238E27FC236}">
              <a16:creationId xmlns:a16="http://schemas.microsoft.com/office/drawing/2014/main" id="{626D1C77-66C9-43AF-AACA-78C89D6D092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3" name="Picture 5">
          <a:extLst>
            <a:ext uri="{FF2B5EF4-FFF2-40B4-BE49-F238E27FC236}">
              <a16:creationId xmlns:a16="http://schemas.microsoft.com/office/drawing/2014/main" id="{C027FD79-CAAD-4C85-AB91-C8FF5813141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4" name="Picture 5">
          <a:extLst>
            <a:ext uri="{FF2B5EF4-FFF2-40B4-BE49-F238E27FC236}">
              <a16:creationId xmlns:a16="http://schemas.microsoft.com/office/drawing/2014/main" id="{519B1D73-479C-4E0C-98AF-F435F1793ED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5" name="Picture 5">
          <a:extLst>
            <a:ext uri="{FF2B5EF4-FFF2-40B4-BE49-F238E27FC236}">
              <a16:creationId xmlns:a16="http://schemas.microsoft.com/office/drawing/2014/main" id="{3553D685-CF2F-40FB-928A-7BA9C21F856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6" name="Picture 5">
          <a:extLst>
            <a:ext uri="{FF2B5EF4-FFF2-40B4-BE49-F238E27FC236}">
              <a16:creationId xmlns:a16="http://schemas.microsoft.com/office/drawing/2014/main" id="{4879615E-0C22-4048-9E60-912D3221CA3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7" name="Picture 5">
          <a:extLst>
            <a:ext uri="{FF2B5EF4-FFF2-40B4-BE49-F238E27FC236}">
              <a16:creationId xmlns:a16="http://schemas.microsoft.com/office/drawing/2014/main" id="{FA02A65D-9D87-4E97-A681-5C94ABE0022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8" name="Picture 5">
          <a:extLst>
            <a:ext uri="{FF2B5EF4-FFF2-40B4-BE49-F238E27FC236}">
              <a16:creationId xmlns:a16="http://schemas.microsoft.com/office/drawing/2014/main" id="{78A95F6F-14B1-4292-B208-0C240284DE1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9" name="Picture 5">
          <a:extLst>
            <a:ext uri="{FF2B5EF4-FFF2-40B4-BE49-F238E27FC236}">
              <a16:creationId xmlns:a16="http://schemas.microsoft.com/office/drawing/2014/main" id="{27FAB9A7-D294-4C0D-950F-D65601F5BC1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0" name="Picture 5">
          <a:extLst>
            <a:ext uri="{FF2B5EF4-FFF2-40B4-BE49-F238E27FC236}">
              <a16:creationId xmlns:a16="http://schemas.microsoft.com/office/drawing/2014/main" id="{7DE33387-1BB2-4181-A0DD-F9F674E7D04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81" name="Graphic 80" descr="Informatie met effen opvulling">
          <a:extLst>
            <a:ext uri="{FF2B5EF4-FFF2-40B4-BE49-F238E27FC236}">
              <a16:creationId xmlns:a16="http://schemas.microsoft.com/office/drawing/2014/main" id="{7E823354-84B5-42AA-8BF8-402ECA75E5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2" name="Picture 5">
          <a:extLst>
            <a:ext uri="{FF2B5EF4-FFF2-40B4-BE49-F238E27FC236}">
              <a16:creationId xmlns:a16="http://schemas.microsoft.com/office/drawing/2014/main" id="{D7423DE9-E4D9-43E6-AFEE-DEAFED4BB8B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83" name="Graphic 82" descr="Informatie met effen opvulling">
          <a:extLst>
            <a:ext uri="{FF2B5EF4-FFF2-40B4-BE49-F238E27FC236}">
              <a16:creationId xmlns:a16="http://schemas.microsoft.com/office/drawing/2014/main" id="{82BC9D19-D972-48F1-9E07-683D6F849B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4" name="Picture 5">
          <a:extLst>
            <a:ext uri="{FF2B5EF4-FFF2-40B4-BE49-F238E27FC236}">
              <a16:creationId xmlns:a16="http://schemas.microsoft.com/office/drawing/2014/main" id="{54EE43D4-AA30-4249-B01E-E422A6BB879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5" name="Picture 5">
          <a:extLst>
            <a:ext uri="{FF2B5EF4-FFF2-40B4-BE49-F238E27FC236}">
              <a16:creationId xmlns:a16="http://schemas.microsoft.com/office/drawing/2014/main" id="{A21A1911-A077-4830-B605-E893DFAD945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6" name="Picture 5">
          <a:extLst>
            <a:ext uri="{FF2B5EF4-FFF2-40B4-BE49-F238E27FC236}">
              <a16:creationId xmlns:a16="http://schemas.microsoft.com/office/drawing/2014/main" id="{02CACB65-237D-4A02-B3ED-C4BBD5D8B21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7" name="Picture 5">
          <a:extLst>
            <a:ext uri="{FF2B5EF4-FFF2-40B4-BE49-F238E27FC236}">
              <a16:creationId xmlns:a16="http://schemas.microsoft.com/office/drawing/2014/main" id="{B2C8929F-1FC8-4F87-969E-FF665595E0B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8" name="Picture 5">
          <a:extLst>
            <a:ext uri="{FF2B5EF4-FFF2-40B4-BE49-F238E27FC236}">
              <a16:creationId xmlns:a16="http://schemas.microsoft.com/office/drawing/2014/main" id="{1BC26F37-A460-4896-9DC4-E0F28C5D72B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9" name="Picture 5">
          <a:extLst>
            <a:ext uri="{FF2B5EF4-FFF2-40B4-BE49-F238E27FC236}">
              <a16:creationId xmlns:a16="http://schemas.microsoft.com/office/drawing/2014/main" id="{2C071D92-A648-4965-B1FA-2394EDAE136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0" name="Picture 5">
          <a:extLst>
            <a:ext uri="{FF2B5EF4-FFF2-40B4-BE49-F238E27FC236}">
              <a16:creationId xmlns:a16="http://schemas.microsoft.com/office/drawing/2014/main" id="{81C9E0BF-0821-4975-9A5B-4B69F384145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1" name="Picture 5">
          <a:extLst>
            <a:ext uri="{FF2B5EF4-FFF2-40B4-BE49-F238E27FC236}">
              <a16:creationId xmlns:a16="http://schemas.microsoft.com/office/drawing/2014/main" id="{547C6EC1-B31D-419C-B2F9-0A7BF358DA9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2" name="Picture 5">
          <a:extLst>
            <a:ext uri="{FF2B5EF4-FFF2-40B4-BE49-F238E27FC236}">
              <a16:creationId xmlns:a16="http://schemas.microsoft.com/office/drawing/2014/main" id="{7A6A883C-CF7D-44AE-B436-2DEA3021DE7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3" name="Picture 5">
          <a:extLst>
            <a:ext uri="{FF2B5EF4-FFF2-40B4-BE49-F238E27FC236}">
              <a16:creationId xmlns:a16="http://schemas.microsoft.com/office/drawing/2014/main" id="{F473637C-5B4B-4EA0-835C-AF4C0342FA9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4" name="Picture 5">
          <a:extLst>
            <a:ext uri="{FF2B5EF4-FFF2-40B4-BE49-F238E27FC236}">
              <a16:creationId xmlns:a16="http://schemas.microsoft.com/office/drawing/2014/main" id="{94E4DDAF-6E03-4AFD-99E0-D71C1275EF1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5" name="Picture 5">
          <a:extLst>
            <a:ext uri="{FF2B5EF4-FFF2-40B4-BE49-F238E27FC236}">
              <a16:creationId xmlns:a16="http://schemas.microsoft.com/office/drawing/2014/main" id="{1BA32188-392B-4B0F-A6AB-D57C4B9E9F6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790575</xdr:colOff>
      <xdr:row>7</xdr:row>
      <xdr:rowOff>9525</xdr:rowOff>
    </xdr:from>
    <xdr:to>
      <xdr:col>6</xdr:col>
      <xdr:colOff>47625</xdr:colOff>
      <xdr:row>7</xdr:row>
      <xdr:rowOff>333375</xdr:rowOff>
    </xdr:to>
    <xdr:pic>
      <xdr:nvPicPr>
        <xdr:cNvPr id="96" name="Graphic 95" descr="Informatie met effen opvulling">
          <a:extLst>
            <a:ext uri="{FF2B5EF4-FFF2-40B4-BE49-F238E27FC236}">
              <a16:creationId xmlns:a16="http://schemas.microsoft.com/office/drawing/2014/main" id="{235C47FF-DDEB-4004-8174-716D817AFE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96200" y="1171575"/>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7" name="Picture 5">
          <a:extLst>
            <a:ext uri="{FF2B5EF4-FFF2-40B4-BE49-F238E27FC236}">
              <a16:creationId xmlns:a16="http://schemas.microsoft.com/office/drawing/2014/main" id="{1B54514B-EA12-4BB6-BC27-2AFFF86F514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98" name="Graphic 97" descr="Informatie met effen opvulling">
          <a:extLst>
            <a:ext uri="{FF2B5EF4-FFF2-40B4-BE49-F238E27FC236}">
              <a16:creationId xmlns:a16="http://schemas.microsoft.com/office/drawing/2014/main" id="{01D23B80-A760-4271-9D47-0511307908F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9" name="Picture 5">
          <a:extLst>
            <a:ext uri="{FF2B5EF4-FFF2-40B4-BE49-F238E27FC236}">
              <a16:creationId xmlns:a16="http://schemas.microsoft.com/office/drawing/2014/main" id="{BEB69822-0B5C-46D4-AB46-7E4C39D0000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00" name="Graphic 99" descr="Informatie met effen opvulling">
          <a:extLst>
            <a:ext uri="{FF2B5EF4-FFF2-40B4-BE49-F238E27FC236}">
              <a16:creationId xmlns:a16="http://schemas.microsoft.com/office/drawing/2014/main" id="{C3079DA2-3ED0-40EC-B3FA-1A01340B8B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1" name="Picture 5">
          <a:extLst>
            <a:ext uri="{FF2B5EF4-FFF2-40B4-BE49-F238E27FC236}">
              <a16:creationId xmlns:a16="http://schemas.microsoft.com/office/drawing/2014/main" id="{E5337B1E-21C2-47BA-945D-D431AA79496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02" name="Graphic 101" descr="Informatie met effen opvulling">
          <a:extLst>
            <a:ext uri="{FF2B5EF4-FFF2-40B4-BE49-F238E27FC236}">
              <a16:creationId xmlns:a16="http://schemas.microsoft.com/office/drawing/2014/main" id="{829492F4-6DF1-437F-BD84-B84232922D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3" name="Picture 5">
          <a:extLst>
            <a:ext uri="{FF2B5EF4-FFF2-40B4-BE49-F238E27FC236}">
              <a16:creationId xmlns:a16="http://schemas.microsoft.com/office/drawing/2014/main" id="{0471C7B4-6601-430B-AE6C-E26BB3F141C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4" name="Picture 5">
          <a:extLst>
            <a:ext uri="{FF2B5EF4-FFF2-40B4-BE49-F238E27FC236}">
              <a16:creationId xmlns:a16="http://schemas.microsoft.com/office/drawing/2014/main" id="{F9C17075-2EE4-4FD0-8977-57E80769829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5" name="Picture 5">
          <a:extLst>
            <a:ext uri="{FF2B5EF4-FFF2-40B4-BE49-F238E27FC236}">
              <a16:creationId xmlns:a16="http://schemas.microsoft.com/office/drawing/2014/main" id="{F4CFB510-CEAE-4BA7-9829-E4603507058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6" name="Picture 5">
          <a:extLst>
            <a:ext uri="{FF2B5EF4-FFF2-40B4-BE49-F238E27FC236}">
              <a16:creationId xmlns:a16="http://schemas.microsoft.com/office/drawing/2014/main" id="{3E169285-FB2D-4E73-89EF-038D7F3DF58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7" name="Picture 5">
          <a:extLst>
            <a:ext uri="{FF2B5EF4-FFF2-40B4-BE49-F238E27FC236}">
              <a16:creationId xmlns:a16="http://schemas.microsoft.com/office/drawing/2014/main" id="{D152459B-15DB-4096-8E9F-D7F4222D339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8" name="Picture 5">
          <a:extLst>
            <a:ext uri="{FF2B5EF4-FFF2-40B4-BE49-F238E27FC236}">
              <a16:creationId xmlns:a16="http://schemas.microsoft.com/office/drawing/2014/main" id="{5D5F2746-835E-4F18-AB0B-CB80AFDCCE2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9" name="Picture 5">
          <a:extLst>
            <a:ext uri="{FF2B5EF4-FFF2-40B4-BE49-F238E27FC236}">
              <a16:creationId xmlns:a16="http://schemas.microsoft.com/office/drawing/2014/main" id="{3EEA8183-D5E8-497D-B579-C5A6EAE81BF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0" name="Picture 5">
          <a:extLst>
            <a:ext uri="{FF2B5EF4-FFF2-40B4-BE49-F238E27FC236}">
              <a16:creationId xmlns:a16="http://schemas.microsoft.com/office/drawing/2014/main" id="{7E0F987B-0893-4FB4-A490-ABD21E03281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1" name="Picture 5">
          <a:extLst>
            <a:ext uri="{FF2B5EF4-FFF2-40B4-BE49-F238E27FC236}">
              <a16:creationId xmlns:a16="http://schemas.microsoft.com/office/drawing/2014/main" id="{BB367B54-302D-42BF-9D01-7B0AB712847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2" name="Picture 5">
          <a:extLst>
            <a:ext uri="{FF2B5EF4-FFF2-40B4-BE49-F238E27FC236}">
              <a16:creationId xmlns:a16="http://schemas.microsoft.com/office/drawing/2014/main" id="{2556EEEB-F169-4264-92FC-68BC98D777E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3" name="Picture 5">
          <a:extLst>
            <a:ext uri="{FF2B5EF4-FFF2-40B4-BE49-F238E27FC236}">
              <a16:creationId xmlns:a16="http://schemas.microsoft.com/office/drawing/2014/main" id="{A3E93DF3-6C48-4321-9D74-FEFA8D5270D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4" name="Picture 5">
          <a:extLst>
            <a:ext uri="{FF2B5EF4-FFF2-40B4-BE49-F238E27FC236}">
              <a16:creationId xmlns:a16="http://schemas.microsoft.com/office/drawing/2014/main" id="{CB7DD4A8-BFB1-4AD0-B034-D8CF5FBFDC6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5" name="Picture 5">
          <a:extLst>
            <a:ext uri="{FF2B5EF4-FFF2-40B4-BE49-F238E27FC236}">
              <a16:creationId xmlns:a16="http://schemas.microsoft.com/office/drawing/2014/main" id="{1E35DAAD-8878-4A17-B1EA-61226A6CB5B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6" name="Picture 5">
          <a:extLst>
            <a:ext uri="{FF2B5EF4-FFF2-40B4-BE49-F238E27FC236}">
              <a16:creationId xmlns:a16="http://schemas.microsoft.com/office/drawing/2014/main" id="{3493B413-CD4D-4B83-BE42-7896E18E5AD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7" name="Picture 5">
          <a:extLst>
            <a:ext uri="{FF2B5EF4-FFF2-40B4-BE49-F238E27FC236}">
              <a16:creationId xmlns:a16="http://schemas.microsoft.com/office/drawing/2014/main" id="{355B95CF-6D8D-4A7E-B977-E273B89AC18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8" name="Picture 5">
          <a:extLst>
            <a:ext uri="{FF2B5EF4-FFF2-40B4-BE49-F238E27FC236}">
              <a16:creationId xmlns:a16="http://schemas.microsoft.com/office/drawing/2014/main" id="{6DD0667C-5894-4DE0-9817-0C01C7E17CE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9" name="Picture 5">
          <a:extLst>
            <a:ext uri="{FF2B5EF4-FFF2-40B4-BE49-F238E27FC236}">
              <a16:creationId xmlns:a16="http://schemas.microsoft.com/office/drawing/2014/main" id="{A7E52967-44FD-4195-A2DF-2315EA4088A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0" name="Picture 5">
          <a:extLst>
            <a:ext uri="{FF2B5EF4-FFF2-40B4-BE49-F238E27FC236}">
              <a16:creationId xmlns:a16="http://schemas.microsoft.com/office/drawing/2014/main" id="{306DF7BE-2414-4128-BCBC-E41F5F3887F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1" name="Picture 5">
          <a:extLst>
            <a:ext uri="{FF2B5EF4-FFF2-40B4-BE49-F238E27FC236}">
              <a16:creationId xmlns:a16="http://schemas.microsoft.com/office/drawing/2014/main" id="{C873C761-634D-4141-A314-835A909B48A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2" name="Picture 5">
          <a:extLst>
            <a:ext uri="{FF2B5EF4-FFF2-40B4-BE49-F238E27FC236}">
              <a16:creationId xmlns:a16="http://schemas.microsoft.com/office/drawing/2014/main" id="{7B92F7C6-A0E8-4E5C-9E5F-73F9BC1BBB4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3" name="Picture 5">
          <a:extLst>
            <a:ext uri="{FF2B5EF4-FFF2-40B4-BE49-F238E27FC236}">
              <a16:creationId xmlns:a16="http://schemas.microsoft.com/office/drawing/2014/main" id="{283EA5D4-1E8E-4188-83DF-39AD1A6BDB1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4" name="Picture 5">
          <a:extLst>
            <a:ext uri="{FF2B5EF4-FFF2-40B4-BE49-F238E27FC236}">
              <a16:creationId xmlns:a16="http://schemas.microsoft.com/office/drawing/2014/main" id="{99E3F736-C498-4BD3-A22C-D03E937AA12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5" name="Picture 5">
          <a:extLst>
            <a:ext uri="{FF2B5EF4-FFF2-40B4-BE49-F238E27FC236}">
              <a16:creationId xmlns:a16="http://schemas.microsoft.com/office/drawing/2014/main" id="{47E07A57-0E05-4883-9D93-4CA5576BFC1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26" name="Graphic 125" descr="Informatie met effen opvulling">
          <a:extLst>
            <a:ext uri="{FF2B5EF4-FFF2-40B4-BE49-F238E27FC236}">
              <a16:creationId xmlns:a16="http://schemas.microsoft.com/office/drawing/2014/main" id="{C1A92DE7-9530-4ADD-9E67-E99539C8CC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7" name="Picture 5">
          <a:extLst>
            <a:ext uri="{FF2B5EF4-FFF2-40B4-BE49-F238E27FC236}">
              <a16:creationId xmlns:a16="http://schemas.microsoft.com/office/drawing/2014/main" id="{9A875E66-99F1-4709-A557-70789117372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28" name="Graphic 127" descr="Informatie met effen opvulling">
          <a:extLst>
            <a:ext uri="{FF2B5EF4-FFF2-40B4-BE49-F238E27FC236}">
              <a16:creationId xmlns:a16="http://schemas.microsoft.com/office/drawing/2014/main" id="{E8E6074B-27EF-44C6-AF98-DF03DA798E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9" name="Picture 5">
          <a:extLst>
            <a:ext uri="{FF2B5EF4-FFF2-40B4-BE49-F238E27FC236}">
              <a16:creationId xmlns:a16="http://schemas.microsoft.com/office/drawing/2014/main" id="{66C9ECF6-AF3C-4C19-86AC-8A0B3F0D8DB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30" name="Graphic 129" descr="Informatie met effen opvulling">
          <a:extLst>
            <a:ext uri="{FF2B5EF4-FFF2-40B4-BE49-F238E27FC236}">
              <a16:creationId xmlns:a16="http://schemas.microsoft.com/office/drawing/2014/main" id="{7DA79BD8-0B57-48FC-8A3E-2A522022DB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1" name="Picture 5">
          <a:extLst>
            <a:ext uri="{FF2B5EF4-FFF2-40B4-BE49-F238E27FC236}">
              <a16:creationId xmlns:a16="http://schemas.microsoft.com/office/drawing/2014/main" id="{35574325-037E-4E73-B0AD-481A797FA2D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2" name="Picture 5">
          <a:extLst>
            <a:ext uri="{FF2B5EF4-FFF2-40B4-BE49-F238E27FC236}">
              <a16:creationId xmlns:a16="http://schemas.microsoft.com/office/drawing/2014/main" id="{3675D6CD-BA58-4FD7-B0FC-2CB8DD7F57E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3" name="Picture 5">
          <a:extLst>
            <a:ext uri="{FF2B5EF4-FFF2-40B4-BE49-F238E27FC236}">
              <a16:creationId xmlns:a16="http://schemas.microsoft.com/office/drawing/2014/main" id="{97D384A8-2070-4307-BF68-4760FAA301E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4" name="Picture 5">
          <a:extLst>
            <a:ext uri="{FF2B5EF4-FFF2-40B4-BE49-F238E27FC236}">
              <a16:creationId xmlns:a16="http://schemas.microsoft.com/office/drawing/2014/main" id="{BF9F7AAF-BE2A-4497-B7BC-EF5499342B9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5" name="Picture 5">
          <a:extLst>
            <a:ext uri="{FF2B5EF4-FFF2-40B4-BE49-F238E27FC236}">
              <a16:creationId xmlns:a16="http://schemas.microsoft.com/office/drawing/2014/main" id="{898CCA73-73E1-453E-B6A1-779E3CBFA9A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6" name="Picture 5">
          <a:extLst>
            <a:ext uri="{FF2B5EF4-FFF2-40B4-BE49-F238E27FC236}">
              <a16:creationId xmlns:a16="http://schemas.microsoft.com/office/drawing/2014/main" id="{72AE5767-3DEE-43B7-A572-BB77CF0664C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7" name="Picture 5">
          <a:extLst>
            <a:ext uri="{FF2B5EF4-FFF2-40B4-BE49-F238E27FC236}">
              <a16:creationId xmlns:a16="http://schemas.microsoft.com/office/drawing/2014/main" id="{86B62339-DFA9-4EF8-A605-B08CD16E93D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8" name="Picture 5">
          <a:extLst>
            <a:ext uri="{FF2B5EF4-FFF2-40B4-BE49-F238E27FC236}">
              <a16:creationId xmlns:a16="http://schemas.microsoft.com/office/drawing/2014/main" id="{842A26DE-D379-454E-A131-697E42700E6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9" name="Picture 5">
          <a:extLst>
            <a:ext uri="{FF2B5EF4-FFF2-40B4-BE49-F238E27FC236}">
              <a16:creationId xmlns:a16="http://schemas.microsoft.com/office/drawing/2014/main" id="{CDA94B3C-DA16-4039-B883-ADC6A2A3874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0" name="Picture 5">
          <a:extLst>
            <a:ext uri="{FF2B5EF4-FFF2-40B4-BE49-F238E27FC236}">
              <a16:creationId xmlns:a16="http://schemas.microsoft.com/office/drawing/2014/main" id="{F3F1A7A8-332F-46F5-9FB7-5335F12FE0B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1" name="Picture 5">
          <a:extLst>
            <a:ext uri="{FF2B5EF4-FFF2-40B4-BE49-F238E27FC236}">
              <a16:creationId xmlns:a16="http://schemas.microsoft.com/office/drawing/2014/main" id="{40A2A81B-0618-4DD0-ACA5-B00914FC203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2" name="Picture 5">
          <a:extLst>
            <a:ext uri="{FF2B5EF4-FFF2-40B4-BE49-F238E27FC236}">
              <a16:creationId xmlns:a16="http://schemas.microsoft.com/office/drawing/2014/main" id="{D94C69C6-ABF2-483A-9395-522BF6A15D1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3" name="Picture 5">
          <a:extLst>
            <a:ext uri="{FF2B5EF4-FFF2-40B4-BE49-F238E27FC236}">
              <a16:creationId xmlns:a16="http://schemas.microsoft.com/office/drawing/2014/main" id="{D8C1C20F-781A-48E2-8C40-35B05E6D9AD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4" name="Picture 5">
          <a:extLst>
            <a:ext uri="{FF2B5EF4-FFF2-40B4-BE49-F238E27FC236}">
              <a16:creationId xmlns:a16="http://schemas.microsoft.com/office/drawing/2014/main" id="{80B3CF52-9A0D-4C1C-AE75-47344C0B9A0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5" name="Picture 5">
          <a:extLst>
            <a:ext uri="{FF2B5EF4-FFF2-40B4-BE49-F238E27FC236}">
              <a16:creationId xmlns:a16="http://schemas.microsoft.com/office/drawing/2014/main" id="{1FC24A16-B89E-4BB6-B879-4E74C441BBB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6" name="Picture 5">
          <a:extLst>
            <a:ext uri="{FF2B5EF4-FFF2-40B4-BE49-F238E27FC236}">
              <a16:creationId xmlns:a16="http://schemas.microsoft.com/office/drawing/2014/main" id="{7BDFC4D5-4C05-4064-AA29-B3AF665CD3E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7" name="Picture 5">
          <a:extLst>
            <a:ext uri="{FF2B5EF4-FFF2-40B4-BE49-F238E27FC236}">
              <a16:creationId xmlns:a16="http://schemas.microsoft.com/office/drawing/2014/main" id="{4821E271-DF98-4B42-88A5-AC011D876A8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8" name="Picture 5">
          <a:extLst>
            <a:ext uri="{FF2B5EF4-FFF2-40B4-BE49-F238E27FC236}">
              <a16:creationId xmlns:a16="http://schemas.microsoft.com/office/drawing/2014/main" id="{9A640A1B-9BF7-4FF6-B75F-9C266A3DCD7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9" name="Picture 5">
          <a:extLst>
            <a:ext uri="{FF2B5EF4-FFF2-40B4-BE49-F238E27FC236}">
              <a16:creationId xmlns:a16="http://schemas.microsoft.com/office/drawing/2014/main" id="{EBA5A18A-BC65-48CB-8D9B-27E83B60273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0" name="Picture 5">
          <a:extLst>
            <a:ext uri="{FF2B5EF4-FFF2-40B4-BE49-F238E27FC236}">
              <a16:creationId xmlns:a16="http://schemas.microsoft.com/office/drawing/2014/main" id="{98672C24-EBF3-449C-968F-B90724B4C6C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1" name="Picture 5">
          <a:extLst>
            <a:ext uri="{FF2B5EF4-FFF2-40B4-BE49-F238E27FC236}">
              <a16:creationId xmlns:a16="http://schemas.microsoft.com/office/drawing/2014/main" id="{C97B0E79-E32C-4CB5-A729-91FC446B0F8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2" name="Picture 5">
          <a:extLst>
            <a:ext uri="{FF2B5EF4-FFF2-40B4-BE49-F238E27FC236}">
              <a16:creationId xmlns:a16="http://schemas.microsoft.com/office/drawing/2014/main" id="{6503C965-9CF5-4432-9F74-26D4E9F77FC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3" name="Picture 5">
          <a:extLst>
            <a:ext uri="{FF2B5EF4-FFF2-40B4-BE49-F238E27FC236}">
              <a16:creationId xmlns:a16="http://schemas.microsoft.com/office/drawing/2014/main" id="{8CCC9B67-9B69-4656-BC61-E4DDDEBF00D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54" name="Graphic 153" descr="Informatie met effen opvulling">
          <a:extLst>
            <a:ext uri="{FF2B5EF4-FFF2-40B4-BE49-F238E27FC236}">
              <a16:creationId xmlns:a16="http://schemas.microsoft.com/office/drawing/2014/main" id="{347E3E5C-B6B3-431E-910C-9CD712F52E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5" name="Picture 5">
          <a:extLst>
            <a:ext uri="{FF2B5EF4-FFF2-40B4-BE49-F238E27FC236}">
              <a16:creationId xmlns:a16="http://schemas.microsoft.com/office/drawing/2014/main" id="{C72F398B-D7A1-44C0-AB0C-65DEBCF5A11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56" name="Graphic 155" descr="Informatie met effen opvulling">
          <a:extLst>
            <a:ext uri="{FF2B5EF4-FFF2-40B4-BE49-F238E27FC236}">
              <a16:creationId xmlns:a16="http://schemas.microsoft.com/office/drawing/2014/main" id="{60306054-B4F5-4CDB-86E7-0ACC15D08E8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7" name="Picture 5">
          <a:extLst>
            <a:ext uri="{FF2B5EF4-FFF2-40B4-BE49-F238E27FC236}">
              <a16:creationId xmlns:a16="http://schemas.microsoft.com/office/drawing/2014/main" id="{E2CCED7A-92D6-4B95-A9BF-09B84E40B6E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8" name="Picture 5">
          <a:extLst>
            <a:ext uri="{FF2B5EF4-FFF2-40B4-BE49-F238E27FC236}">
              <a16:creationId xmlns:a16="http://schemas.microsoft.com/office/drawing/2014/main" id="{3B2689E9-F6F9-42F6-94B6-4531C7D825B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9" name="Picture 5">
          <a:extLst>
            <a:ext uri="{FF2B5EF4-FFF2-40B4-BE49-F238E27FC236}">
              <a16:creationId xmlns:a16="http://schemas.microsoft.com/office/drawing/2014/main" id="{2239A5A6-B534-48F9-BAD8-85BEC400A58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0" name="Picture 5">
          <a:extLst>
            <a:ext uri="{FF2B5EF4-FFF2-40B4-BE49-F238E27FC236}">
              <a16:creationId xmlns:a16="http://schemas.microsoft.com/office/drawing/2014/main" id="{33802213-9161-4CC9-8A24-2B4DEB60CAD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1" name="Picture 5">
          <a:extLst>
            <a:ext uri="{FF2B5EF4-FFF2-40B4-BE49-F238E27FC236}">
              <a16:creationId xmlns:a16="http://schemas.microsoft.com/office/drawing/2014/main" id="{44B8CE4A-12FA-4777-872B-25D7AE4DB05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2" name="Picture 5">
          <a:extLst>
            <a:ext uri="{FF2B5EF4-FFF2-40B4-BE49-F238E27FC236}">
              <a16:creationId xmlns:a16="http://schemas.microsoft.com/office/drawing/2014/main" id="{DF17DB5D-2EEE-4C99-A8DF-27F251DFF8D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3" name="Picture 5">
          <a:extLst>
            <a:ext uri="{FF2B5EF4-FFF2-40B4-BE49-F238E27FC236}">
              <a16:creationId xmlns:a16="http://schemas.microsoft.com/office/drawing/2014/main" id="{48B10D6B-9121-4477-AA38-26FD30234B1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4" name="Picture 5">
          <a:extLst>
            <a:ext uri="{FF2B5EF4-FFF2-40B4-BE49-F238E27FC236}">
              <a16:creationId xmlns:a16="http://schemas.microsoft.com/office/drawing/2014/main" id="{47F3E77B-40F0-4BFC-A153-47C7ADAB5B7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5" name="Picture 5">
          <a:extLst>
            <a:ext uri="{FF2B5EF4-FFF2-40B4-BE49-F238E27FC236}">
              <a16:creationId xmlns:a16="http://schemas.microsoft.com/office/drawing/2014/main" id="{2CB36566-1C54-4985-A155-F59279BADD2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6" name="Picture 5">
          <a:extLst>
            <a:ext uri="{FF2B5EF4-FFF2-40B4-BE49-F238E27FC236}">
              <a16:creationId xmlns:a16="http://schemas.microsoft.com/office/drawing/2014/main" id="{BFCE6200-925E-48C6-BE8B-1D195480F3A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7" name="Picture 5">
          <a:extLst>
            <a:ext uri="{FF2B5EF4-FFF2-40B4-BE49-F238E27FC236}">
              <a16:creationId xmlns:a16="http://schemas.microsoft.com/office/drawing/2014/main" id="{AC56E1C0-ED8C-42CE-B6B2-217CB4ACC02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8" name="Picture 5">
          <a:extLst>
            <a:ext uri="{FF2B5EF4-FFF2-40B4-BE49-F238E27FC236}">
              <a16:creationId xmlns:a16="http://schemas.microsoft.com/office/drawing/2014/main" id="{64FA5883-B36A-4AFF-B102-2CD65B9AFC7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9" name="Picture 5">
          <a:extLst>
            <a:ext uri="{FF2B5EF4-FFF2-40B4-BE49-F238E27FC236}">
              <a16:creationId xmlns:a16="http://schemas.microsoft.com/office/drawing/2014/main" id="{3147AE7E-45BD-49EE-861D-B5A5C64F02C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0" name="Picture 5">
          <a:extLst>
            <a:ext uri="{FF2B5EF4-FFF2-40B4-BE49-F238E27FC236}">
              <a16:creationId xmlns:a16="http://schemas.microsoft.com/office/drawing/2014/main" id="{5F6B3519-ED5B-427F-86B2-6389F14E512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1" name="Picture 5">
          <a:extLst>
            <a:ext uri="{FF2B5EF4-FFF2-40B4-BE49-F238E27FC236}">
              <a16:creationId xmlns:a16="http://schemas.microsoft.com/office/drawing/2014/main" id="{B21C76E6-5FB2-4707-A3A8-AFE137DE5BC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2" name="Picture 5">
          <a:extLst>
            <a:ext uri="{FF2B5EF4-FFF2-40B4-BE49-F238E27FC236}">
              <a16:creationId xmlns:a16="http://schemas.microsoft.com/office/drawing/2014/main" id="{8FCFF405-32C0-4B5A-A002-9B698BFA426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3" name="Picture 5">
          <a:extLst>
            <a:ext uri="{FF2B5EF4-FFF2-40B4-BE49-F238E27FC236}">
              <a16:creationId xmlns:a16="http://schemas.microsoft.com/office/drawing/2014/main" id="{92CF827C-EB67-4601-B30F-18A75813E7C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4" name="Picture 5">
          <a:extLst>
            <a:ext uri="{FF2B5EF4-FFF2-40B4-BE49-F238E27FC236}">
              <a16:creationId xmlns:a16="http://schemas.microsoft.com/office/drawing/2014/main" id="{F796B1E5-A7CB-4FBD-B547-0480263C167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5" name="Picture 5">
          <a:extLst>
            <a:ext uri="{FF2B5EF4-FFF2-40B4-BE49-F238E27FC236}">
              <a16:creationId xmlns:a16="http://schemas.microsoft.com/office/drawing/2014/main" id="{FE5B13E3-AB88-435C-A59B-5C983C142DF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6" name="Picture 5">
          <a:extLst>
            <a:ext uri="{FF2B5EF4-FFF2-40B4-BE49-F238E27FC236}">
              <a16:creationId xmlns:a16="http://schemas.microsoft.com/office/drawing/2014/main" id="{A2A509DF-DB94-4CFA-B40E-F65989042B2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7" name="Picture 5">
          <a:extLst>
            <a:ext uri="{FF2B5EF4-FFF2-40B4-BE49-F238E27FC236}">
              <a16:creationId xmlns:a16="http://schemas.microsoft.com/office/drawing/2014/main" id="{827F0DDF-E7C4-4150-853E-386CD55A008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8" name="Picture 5">
          <a:extLst>
            <a:ext uri="{FF2B5EF4-FFF2-40B4-BE49-F238E27FC236}">
              <a16:creationId xmlns:a16="http://schemas.microsoft.com/office/drawing/2014/main" id="{6B0D6B57-751B-4AA2-86B7-9682B018547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9" name="Picture 5">
          <a:extLst>
            <a:ext uri="{FF2B5EF4-FFF2-40B4-BE49-F238E27FC236}">
              <a16:creationId xmlns:a16="http://schemas.microsoft.com/office/drawing/2014/main" id="{83B882BF-8015-45DD-B294-F9B227A4EE3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80" name="Graphic 179" descr="Informatie met effen opvulling">
          <a:extLst>
            <a:ext uri="{FF2B5EF4-FFF2-40B4-BE49-F238E27FC236}">
              <a16:creationId xmlns:a16="http://schemas.microsoft.com/office/drawing/2014/main" id="{C4D52A1E-2EE2-4292-AD2F-8C6C887297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1" name="Picture 5">
          <a:extLst>
            <a:ext uri="{FF2B5EF4-FFF2-40B4-BE49-F238E27FC236}">
              <a16:creationId xmlns:a16="http://schemas.microsoft.com/office/drawing/2014/main" id="{D2B58378-B5D4-4FCA-8384-DABB5497371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82" name="Graphic 181" descr="Informatie met effen opvulling">
          <a:extLst>
            <a:ext uri="{FF2B5EF4-FFF2-40B4-BE49-F238E27FC236}">
              <a16:creationId xmlns:a16="http://schemas.microsoft.com/office/drawing/2014/main" id="{3141D15E-7326-46CC-9FB5-C140ABFE68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3" name="Picture 5">
          <a:extLst>
            <a:ext uri="{FF2B5EF4-FFF2-40B4-BE49-F238E27FC236}">
              <a16:creationId xmlns:a16="http://schemas.microsoft.com/office/drawing/2014/main" id="{E090D2D7-6D13-4D7E-86C8-057ECC725CB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84" name="Graphic 183" descr="Informatie met effen opvulling">
          <a:extLst>
            <a:ext uri="{FF2B5EF4-FFF2-40B4-BE49-F238E27FC236}">
              <a16:creationId xmlns:a16="http://schemas.microsoft.com/office/drawing/2014/main" id="{AB1B5171-1E02-4B07-8B70-ABE33F767C1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5" name="Picture 5">
          <a:extLst>
            <a:ext uri="{FF2B5EF4-FFF2-40B4-BE49-F238E27FC236}">
              <a16:creationId xmlns:a16="http://schemas.microsoft.com/office/drawing/2014/main" id="{DCBFA9BA-A59C-4712-B117-FDF5F7A5EC0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6" name="Picture 5">
          <a:extLst>
            <a:ext uri="{FF2B5EF4-FFF2-40B4-BE49-F238E27FC236}">
              <a16:creationId xmlns:a16="http://schemas.microsoft.com/office/drawing/2014/main" id="{842B1A5D-7DD5-481E-9850-C853D19CE25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7" name="Picture 5">
          <a:extLst>
            <a:ext uri="{FF2B5EF4-FFF2-40B4-BE49-F238E27FC236}">
              <a16:creationId xmlns:a16="http://schemas.microsoft.com/office/drawing/2014/main" id="{733F06B9-0295-4F2D-85D2-94E51047EB5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8" name="Picture 5">
          <a:extLst>
            <a:ext uri="{FF2B5EF4-FFF2-40B4-BE49-F238E27FC236}">
              <a16:creationId xmlns:a16="http://schemas.microsoft.com/office/drawing/2014/main" id="{51C0BB7B-14C5-446E-9C0E-5B63BC9DDEA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9" name="Picture 5">
          <a:extLst>
            <a:ext uri="{FF2B5EF4-FFF2-40B4-BE49-F238E27FC236}">
              <a16:creationId xmlns:a16="http://schemas.microsoft.com/office/drawing/2014/main" id="{8065C970-30E4-4A0D-90D0-959788C0E48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0" name="Picture 5">
          <a:extLst>
            <a:ext uri="{FF2B5EF4-FFF2-40B4-BE49-F238E27FC236}">
              <a16:creationId xmlns:a16="http://schemas.microsoft.com/office/drawing/2014/main" id="{F477605B-3A66-49C6-BA9D-21603DCE826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1" name="Picture 5">
          <a:extLst>
            <a:ext uri="{FF2B5EF4-FFF2-40B4-BE49-F238E27FC236}">
              <a16:creationId xmlns:a16="http://schemas.microsoft.com/office/drawing/2014/main" id="{6B045621-63DA-45A4-9C5F-1542FC7405C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2" name="Picture 5">
          <a:extLst>
            <a:ext uri="{FF2B5EF4-FFF2-40B4-BE49-F238E27FC236}">
              <a16:creationId xmlns:a16="http://schemas.microsoft.com/office/drawing/2014/main" id="{AC83E2A8-94CE-4092-847D-4C024D93BB2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3" name="Picture 5">
          <a:extLst>
            <a:ext uri="{FF2B5EF4-FFF2-40B4-BE49-F238E27FC236}">
              <a16:creationId xmlns:a16="http://schemas.microsoft.com/office/drawing/2014/main" id="{DFF39E7E-D95B-4E92-9D62-C7CAADB6679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4" name="Picture 5">
          <a:extLst>
            <a:ext uri="{FF2B5EF4-FFF2-40B4-BE49-F238E27FC236}">
              <a16:creationId xmlns:a16="http://schemas.microsoft.com/office/drawing/2014/main" id="{44F14369-F71E-4357-AE65-08B9CB2FAA6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5" name="Picture 5">
          <a:extLst>
            <a:ext uri="{FF2B5EF4-FFF2-40B4-BE49-F238E27FC236}">
              <a16:creationId xmlns:a16="http://schemas.microsoft.com/office/drawing/2014/main" id="{27C34769-86C2-4386-80E2-C3B93FCFE70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6" name="Picture 5">
          <a:extLst>
            <a:ext uri="{FF2B5EF4-FFF2-40B4-BE49-F238E27FC236}">
              <a16:creationId xmlns:a16="http://schemas.microsoft.com/office/drawing/2014/main" id="{8648735B-1418-40DA-B836-84BE6294ACB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7" name="Picture 5">
          <a:extLst>
            <a:ext uri="{FF2B5EF4-FFF2-40B4-BE49-F238E27FC236}">
              <a16:creationId xmlns:a16="http://schemas.microsoft.com/office/drawing/2014/main" id="{DF040677-BFE3-4AB8-B539-0CDFAA9435D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8" name="Picture 5">
          <a:extLst>
            <a:ext uri="{FF2B5EF4-FFF2-40B4-BE49-F238E27FC236}">
              <a16:creationId xmlns:a16="http://schemas.microsoft.com/office/drawing/2014/main" id="{8814521B-0494-4711-B401-1DE90B25468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9" name="Picture 5">
          <a:extLst>
            <a:ext uri="{FF2B5EF4-FFF2-40B4-BE49-F238E27FC236}">
              <a16:creationId xmlns:a16="http://schemas.microsoft.com/office/drawing/2014/main" id="{B90FD06B-DC08-4422-8752-BB6401C5178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0" name="Picture 5">
          <a:extLst>
            <a:ext uri="{FF2B5EF4-FFF2-40B4-BE49-F238E27FC236}">
              <a16:creationId xmlns:a16="http://schemas.microsoft.com/office/drawing/2014/main" id="{21BC4EBE-26DB-428E-8768-8826EBCCA45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1" name="Picture 5">
          <a:extLst>
            <a:ext uri="{FF2B5EF4-FFF2-40B4-BE49-F238E27FC236}">
              <a16:creationId xmlns:a16="http://schemas.microsoft.com/office/drawing/2014/main" id="{94591047-FB33-4833-A3EE-DC472227EEF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2" name="Picture 5">
          <a:extLst>
            <a:ext uri="{FF2B5EF4-FFF2-40B4-BE49-F238E27FC236}">
              <a16:creationId xmlns:a16="http://schemas.microsoft.com/office/drawing/2014/main" id="{8009260B-2C44-4F3B-B1BB-B209E80E727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3" name="Picture 5">
          <a:extLst>
            <a:ext uri="{FF2B5EF4-FFF2-40B4-BE49-F238E27FC236}">
              <a16:creationId xmlns:a16="http://schemas.microsoft.com/office/drawing/2014/main" id="{EB70C9F1-A01E-471A-A312-72B9D489EA6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4" name="Picture 5">
          <a:extLst>
            <a:ext uri="{FF2B5EF4-FFF2-40B4-BE49-F238E27FC236}">
              <a16:creationId xmlns:a16="http://schemas.microsoft.com/office/drawing/2014/main" id="{385B09CD-F4ED-48F0-89AD-0902C2FCEC8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5" name="Picture 5">
          <a:extLst>
            <a:ext uri="{FF2B5EF4-FFF2-40B4-BE49-F238E27FC236}">
              <a16:creationId xmlns:a16="http://schemas.microsoft.com/office/drawing/2014/main" id="{BD49C5D2-C2A6-4060-A451-78A570C3970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6" name="Picture 5">
          <a:extLst>
            <a:ext uri="{FF2B5EF4-FFF2-40B4-BE49-F238E27FC236}">
              <a16:creationId xmlns:a16="http://schemas.microsoft.com/office/drawing/2014/main" id="{BDA58DA6-34BF-4705-8909-1D1FBDAEC3F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7" name="Picture 5">
          <a:extLst>
            <a:ext uri="{FF2B5EF4-FFF2-40B4-BE49-F238E27FC236}">
              <a16:creationId xmlns:a16="http://schemas.microsoft.com/office/drawing/2014/main" id="{3F06FF5B-2E4E-4832-9DBB-55174D5BAAC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08" name="Graphic 207" descr="Informatie met effen opvulling">
          <a:extLst>
            <a:ext uri="{FF2B5EF4-FFF2-40B4-BE49-F238E27FC236}">
              <a16:creationId xmlns:a16="http://schemas.microsoft.com/office/drawing/2014/main" id="{AF5FB844-AC6F-4B2A-9364-17B668EF17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9" name="Picture 5">
          <a:extLst>
            <a:ext uri="{FF2B5EF4-FFF2-40B4-BE49-F238E27FC236}">
              <a16:creationId xmlns:a16="http://schemas.microsoft.com/office/drawing/2014/main" id="{16600E9C-0541-47E9-A1EA-1BD90B5F0BB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10" name="Graphic 209" descr="Informatie met effen opvulling">
          <a:extLst>
            <a:ext uri="{FF2B5EF4-FFF2-40B4-BE49-F238E27FC236}">
              <a16:creationId xmlns:a16="http://schemas.microsoft.com/office/drawing/2014/main" id="{7BA056FE-72CC-4596-A5B5-C115B83ACE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1" name="Picture 5">
          <a:extLst>
            <a:ext uri="{FF2B5EF4-FFF2-40B4-BE49-F238E27FC236}">
              <a16:creationId xmlns:a16="http://schemas.microsoft.com/office/drawing/2014/main" id="{EBFF9DA6-6963-4189-9461-1FECE4269F1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2" name="Picture 5">
          <a:extLst>
            <a:ext uri="{FF2B5EF4-FFF2-40B4-BE49-F238E27FC236}">
              <a16:creationId xmlns:a16="http://schemas.microsoft.com/office/drawing/2014/main" id="{789C1AF7-9B2C-4761-B31F-80257A4A2A4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3" name="Picture 5">
          <a:extLst>
            <a:ext uri="{FF2B5EF4-FFF2-40B4-BE49-F238E27FC236}">
              <a16:creationId xmlns:a16="http://schemas.microsoft.com/office/drawing/2014/main" id="{F82E12A2-B2D7-46DD-A855-110A3EA8442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4" name="Picture 5">
          <a:extLst>
            <a:ext uri="{FF2B5EF4-FFF2-40B4-BE49-F238E27FC236}">
              <a16:creationId xmlns:a16="http://schemas.microsoft.com/office/drawing/2014/main" id="{62A633D3-9737-45AD-92C7-8B2C4A177A3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5" name="Picture 5">
          <a:extLst>
            <a:ext uri="{FF2B5EF4-FFF2-40B4-BE49-F238E27FC236}">
              <a16:creationId xmlns:a16="http://schemas.microsoft.com/office/drawing/2014/main" id="{75913D31-7068-4A3A-91B8-80CC014B654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6" name="Picture 5">
          <a:extLst>
            <a:ext uri="{FF2B5EF4-FFF2-40B4-BE49-F238E27FC236}">
              <a16:creationId xmlns:a16="http://schemas.microsoft.com/office/drawing/2014/main" id="{47107AB0-CCD6-496C-855B-4D030FDB4D5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7" name="Picture 5">
          <a:extLst>
            <a:ext uri="{FF2B5EF4-FFF2-40B4-BE49-F238E27FC236}">
              <a16:creationId xmlns:a16="http://schemas.microsoft.com/office/drawing/2014/main" id="{738DD36B-3541-4DD7-8DE6-C1234BB051A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8" name="Picture 5">
          <a:extLst>
            <a:ext uri="{FF2B5EF4-FFF2-40B4-BE49-F238E27FC236}">
              <a16:creationId xmlns:a16="http://schemas.microsoft.com/office/drawing/2014/main" id="{E12DE9A9-BEEB-437C-866C-3F09A6C3E70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9" name="Picture 5">
          <a:extLst>
            <a:ext uri="{FF2B5EF4-FFF2-40B4-BE49-F238E27FC236}">
              <a16:creationId xmlns:a16="http://schemas.microsoft.com/office/drawing/2014/main" id="{5A1BC264-197E-42D2-A422-A7E1C561F8F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0" name="Picture 5">
          <a:extLst>
            <a:ext uri="{FF2B5EF4-FFF2-40B4-BE49-F238E27FC236}">
              <a16:creationId xmlns:a16="http://schemas.microsoft.com/office/drawing/2014/main" id="{99DE1529-F929-44B1-AB87-F4F8AB442E9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1" name="Picture 5">
          <a:extLst>
            <a:ext uri="{FF2B5EF4-FFF2-40B4-BE49-F238E27FC236}">
              <a16:creationId xmlns:a16="http://schemas.microsoft.com/office/drawing/2014/main" id="{065268E9-BD88-416C-81F9-59877F8238D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2" name="Picture 5">
          <a:extLst>
            <a:ext uri="{FF2B5EF4-FFF2-40B4-BE49-F238E27FC236}">
              <a16:creationId xmlns:a16="http://schemas.microsoft.com/office/drawing/2014/main" id="{F18081FC-8A37-44D9-80D3-B7E8B52A988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3" name="Picture 5">
          <a:extLst>
            <a:ext uri="{FF2B5EF4-FFF2-40B4-BE49-F238E27FC236}">
              <a16:creationId xmlns:a16="http://schemas.microsoft.com/office/drawing/2014/main" id="{0AA49FCB-9877-4F57-9A3F-6620EC359C2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4" name="Picture 5">
          <a:extLst>
            <a:ext uri="{FF2B5EF4-FFF2-40B4-BE49-F238E27FC236}">
              <a16:creationId xmlns:a16="http://schemas.microsoft.com/office/drawing/2014/main" id="{CF9FB54B-1323-4C24-B3A1-6601E8DE931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5" name="Picture 5">
          <a:extLst>
            <a:ext uri="{FF2B5EF4-FFF2-40B4-BE49-F238E27FC236}">
              <a16:creationId xmlns:a16="http://schemas.microsoft.com/office/drawing/2014/main" id="{28CD2438-3780-488E-A62A-08ACC7A4206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6" name="Picture 5">
          <a:extLst>
            <a:ext uri="{FF2B5EF4-FFF2-40B4-BE49-F238E27FC236}">
              <a16:creationId xmlns:a16="http://schemas.microsoft.com/office/drawing/2014/main" id="{4283E9FD-6768-4395-85B6-D562CD4474B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7" name="Picture 5">
          <a:extLst>
            <a:ext uri="{FF2B5EF4-FFF2-40B4-BE49-F238E27FC236}">
              <a16:creationId xmlns:a16="http://schemas.microsoft.com/office/drawing/2014/main" id="{7954C000-BD6B-4892-8BBF-CA4489D75A9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8" name="Picture 5">
          <a:extLst>
            <a:ext uri="{FF2B5EF4-FFF2-40B4-BE49-F238E27FC236}">
              <a16:creationId xmlns:a16="http://schemas.microsoft.com/office/drawing/2014/main" id="{EBF32B47-C154-4DB4-91CC-6136FCE96AF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9" name="Picture 5">
          <a:extLst>
            <a:ext uri="{FF2B5EF4-FFF2-40B4-BE49-F238E27FC236}">
              <a16:creationId xmlns:a16="http://schemas.microsoft.com/office/drawing/2014/main" id="{9507A42B-3D4B-41DA-9FAE-D71273AA1BD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0" name="Picture 5">
          <a:extLst>
            <a:ext uri="{FF2B5EF4-FFF2-40B4-BE49-F238E27FC236}">
              <a16:creationId xmlns:a16="http://schemas.microsoft.com/office/drawing/2014/main" id="{34CC0D75-E944-45EA-AFBC-E29EF937C7E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1" name="Picture 5">
          <a:extLst>
            <a:ext uri="{FF2B5EF4-FFF2-40B4-BE49-F238E27FC236}">
              <a16:creationId xmlns:a16="http://schemas.microsoft.com/office/drawing/2014/main" id="{51AAE69A-3FBB-4A94-A022-E34215455B8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2" name="Picture 5">
          <a:extLst>
            <a:ext uri="{FF2B5EF4-FFF2-40B4-BE49-F238E27FC236}">
              <a16:creationId xmlns:a16="http://schemas.microsoft.com/office/drawing/2014/main" id="{A3B00CCC-00D3-49DD-9CA1-83E4FD76716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3" name="Picture 5">
          <a:extLst>
            <a:ext uri="{FF2B5EF4-FFF2-40B4-BE49-F238E27FC236}">
              <a16:creationId xmlns:a16="http://schemas.microsoft.com/office/drawing/2014/main" id="{0C12BFDC-A03F-4BD8-A7BB-804973D0458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34" name="Graphic 233" descr="Informatie met effen opvulling">
          <a:extLst>
            <a:ext uri="{FF2B5EF4-FFF2-40B4-BE49-F238E27FC236}">
              <a16:creationId xmlns:a16="http://schemas.microsoft.com/office/drawing/2014/main" id="{4F5EEBBA-F2A4-4674-A0D5-8F5DEEFA1F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5" name="Picture 5">
          <a:extLst>
            <a:ext uri="{FF2B5EF4-FFF2-40B4-BE49-F238E27FC236}">
              <a16:creationId xmlns:a16="http://schemas.microsoft.com/office/drawing/2014/main" id="{ED90DDA3-0242-417B-8C5B-A80A9CEE192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36" name="Graphic 235" descr="Informatie met effen opvulling">
          <a:extLst>
            <a:ext uri="{FF2B5EF4-FFF2-40B4-BE49-F238E27FC236}">
              <a16:creationId xmlns:a16="http://schemas.microsoft.com/office/drawing/2014/main" id="{5ADBEF70-EFF4-4C6F-BCF3-9BECAC723DC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7" name="Picture 5">
          <a:extLst>
            <a:ext uri="{FF2B5EF4-FFF2-40B4-BE49-F238E27FC236}">
              <a16:creationId xmlns:a16="http://schemas.microsoft.com/office/drawing/2014/main" id="{9701BA3E-7144-49BB-9DAE-56787172418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38" name="Graphic 237" descr="Informatie met effen opvulling">
          <a:extLst>
            <a:ext uri="{FF2B5EF4-FFF2-40B4-BE49-F238E27FC236}">
              <a16:creationId xmlns:a16="http://schemas.microsoft.com/office/drawing/2014/main" id="{9B6F74B6-C885-4BB7-8C50-EB8D9B3A71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9" name="Picture 5">
          <a:extLst>
            <a:ext uri="{FF2B5EF4-FFF2-40B4-BE49-F238E27FC236}">
              <a16:creationId xmlns:a16="http://schemas.microsoft.com/office/drawing/2014/main" id="{94731A35-69EA-446A-8690-E852AA5A1D3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0" name="Picture 5">
          <a:extLst>
            <a:ext uri="{FF2B5EF4-FFF2-40B4-BE49-F238E27FC236}">
              <a16:creationId xmlns:a16="http://schemas.microsoft.com/office/drawing/2014/main" id="{8C473333-2723-45FF-BB40-59022553665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1" name="Picture 5">
          <a:extLst>
            <a:ext uri="{FF2B5EF4-FFF2-40B4-BE49-F238E27FC236}">
              <a16:creationId xmlns:a16="http://schemas.microsoft.com/office/drawing/2014/main" id="{CD1B10C4-CFA3-481F-9F1D-4B66D92B9CB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2" name="Picture 5">
          <a:extLst>
            <a:ext uri="{FF2B5EF4-FFF2-40B4-BE49-F238E27FC236}">
              <a16:creationId xmlns:a16="http://schemas.microsoft.com/office/drawing/2014/main" id="{832C094F-FB59-4529-B32F-45E3E946A97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3" name="Picture 5">
          <a:extLst>
            <a:ext uri="{FF2B5EF4-FFF2-40B4-BE49-F238E27FC236}">
              <a16:creationId xmlns:a16="http://schemas.microsoft.com/office/drawing/2014/main" id="{AD0EBFB6-C553-47F7-9FB1-074467C3EF4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4" name="Picture 5">
          <a:extLst>
            <a:ext uri="{FF2B5EF4-FFF2-40B4-BE49-F238E27FC236}">
              <a16:creationId xmlns:a16="http://schemas.microsoft.com/office/drawing/2014/main" id="{453008F4-2FA6-435F-8598-8EC24D7F325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5" name="Picture 5">
          <a:extLst>
            <a:ext uri="{FF2B5EF4-FFF2-40B4-BE49-F238E27FC236}">
              <a16:creationId xmlns:a16="http://schemas.microsoft.com/office/drawing/2014/main" id="{931B5719-13DB-4D1A-BEB8-7B6E974A9EE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6" name="Picture 5">
          <a:extLst>
            <a:ext uri="{FF2B5EF4-FFF2-40B4-BE49-F238E27FC236}">
              <a16:creationId xmlns:a16="http://schemas.microsoft.com/office/drawing/2014/main" id="{4F8668BA-143B-4C34-9606-B6351B06BCA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7" name="Picture 5">
          <a:extLst>
            <a:ext uri="{FF2B5EF4-FFF2-40B4-BE49-F238E27FC236}">
              <a16:creationId xmlns:a16="http://schemas.microsoft.com/office/drawing/2014/main" id="{57E3AD18-E28D-4354-ADDF-19A4496CD9A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8" name="Picture 5">
          <a:extLst>
            <a:ext uri="{FF2B5EF4-FFF2-40B4-BE49-F238E27FC236}">
              <a16:creationId xmlns:a16="http://schemas.microsoft.com/office/drawing/2014/main" id="{0B8B0A0E-A5EE-4301-B16A-1A82A010E49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9" name="Picture 5">
          <a:extLst>
            <a:ext uri="{FF2B5EF4-FFF2-40B4-BE49-F238E27FC236}">
              <a16:creationId xmlns:a16="http://schemas.microsoft.com/office/drawing/2014/main" id="{05E9614B-A3D3-43C8-870A-CAB15D91DE7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0" name="Picture 5">
          <a:extLst>
            <a:ext uri="{FF2B5EF4-FFF2-40B4-BE49-F238E27FC236}">
              <a16:creationId xmlns:a16="http://schemas.microsoft.com/office/drawing/2014/main" id="{25CE5E22-377F-4795-8807-26C3DDFC206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1" name="Picture 5">
          <a:extLst>
            <a:ext uri="{FF2B5EF4-FFF2-40B4-BE49-F238E27FC236}">
              <a16:creationId xmlns:a16="http://schemas.microsoft.com/office/drawing/2014/main" id="{499CE01E-C916-4D35-9616-B13CA5473E3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2" name="Picture 5">
          <a:extLst>
            <a:ext uri="{FF2B5EF4-FFF2-40B4-BE49-F238E27FC236}">
              <a16:creationId xmlns:a16="http://schemas.microsoft.com/office/drawing/2014/main" id="{62D975F5-5125-4F79-AAE4-9C4F686CA86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3" name="Picture 5">
          <a:extLst>
            <a:ext uri="{FF2B5EF4-FFF2-40B4-BE49-F238E27FC236}">
              <a16:creationId xmlns:a16="http://schemas.microsoft.com/office/drawing/2014/main" id="{3E86E80A-4F09-4F14-8F66-9DE7BCAE607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4" name="Picture 5">
          <a:extLst>
            <a:ext uri="{FF2B5EF4-FFF2-40B4-BE49-F238E27FC236}">
              <a16:creationId xmlns:a16="http://schemas.microsoft.com/office/drawing/2014/main" id="{D32AC5E9-E453-4D1D-8543-4BB2E79B1CF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5" name="Picture 5">
          <a:extLst>
            <a:ext uri="{FF2B5EF4-FFF2-40B4-BE49-F238E27FC236}">
              <a16:creationId xmlns:a16="http://schemas.microsoft.com/office/drawing/2014/main" id="{C3E719C9-F5D4-45B2-BA28-ADC659EEA09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6" name="Picture 5">
          <a:extLst>
            <a:ext uri="{FF2B5EF4-FFF2-40B4-BE49-F238E27FC236}">
              <a16:creationId xmlns:a16="http://schemas.microsoft.com/office/drawing/2014/main" id="{DC830082-DDCE-4C08-A0DA-B87D8FBDF99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7" name="Picture 5">
          <a:extLst>
            <a:ext uri="{FF2B5EF4-FFF2-40B4-BE49-F238E27FC236}">
              <a16:creationId xmlns:a16="http://schemas.microsoft.com/office/drawing/2014/main" id="{E4608F59-7742-4A01-8AA4-A5EBCBAC404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8" name="Picture 5">
          <a:extLst>
            <a:ext uri="{FF2B5EF4-FFF2-40B4-BE49-F238E27FC236}">
              <a16:creationId xmlns:a16="http://schemas.microsoft.com/office/drawing/2014/main" id="{A3E821E4-3955-4791-BC9F-F2F345DA52D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9" name="Picture 5">
          <a:extLst>
            <a:ext uri="{FF2B5EF4-FFF2-40B4-BE49-F238E27FC236}">
              <a16:creationId xmlns:a16="http://schemas.microsoft.com/office/drawing/2014/main" id="{2ECB9E91-449D-488E-BCE1-FB50D952C27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0" name="Picture 5">
          <a:extLst>
            <a:ext uri="{FF2B5EF4-FFF2-40B4-BE49-F238E27FC236}">
              <a16:creationId xmlns:a16="http://schemas.microsoft.com/office/drawing/2014/main" id="{2DCFD6F7-26F5-4206-8762-6CF14319E64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1" name="Picture 5">
          <a:extLst>
            <a:ext uri="{FF2B5EF4-FFF2-40B4-BE49-F238E27FC236}">
              <a16:creationId xmlns:a16="http://schemas.microsoft.com/office/drawing/2014/main" id="{5215CD5F-0593-4865-920F-7B3DB3B6708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62" name="Graphic 261" descr="Informatie met effen opvulling">
          <a:extLst>
            <a:ext uri="{FF2B5EF4-FFF2-40B4-BE49-F238E27FC236}">
              <a16:creationId xmlns:a16="http://schemas.microsoft.com/office/drawing/2014/main" id="{707BD488-79EE-44A3-8EC4-1E1C08EF012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3" name="Picture 5">
          <a:extLst>
            <a:ext uri="{FF2B5EF4-FFF2-40B4-BE49-F238E27FC236}">
              <a16:creationId xmlns:a16="http://schemas.microsoft.com/office/drawing/2014/main" id="{62868D8E-F64D-419C-AAC6-85054009DE4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64" name="Graphic 263" descr="Informatie met effen opvulling">
          <a:extLst>
            <a:ext uri="{FF2B5EF4-FFF2-40B4-BE49-F238E27FC236}">
              <a16:creationId xmlns:a16="http://schemas.microsoft.com/office/drawing/2014/main" id="{A1A8900C-985A-42D3-B013-980DF7FFDC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5" name="Picture 5">
          <a:extLst>
            <a:ext uri="{FF2B5EF4-FFF2-40B4-BE49-F238E27FC236}">
              <a16:creationId xmlns:a16="http://schemas.microsoft.com/office/drawing/2014/main" id="{94092814-F6DD-41B4-A739-A556F654C1C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66" name="Graphic 265" descr="Informatie met effen opvulling">
          <a:extLst>
            <a:ext uri="{FF2B5EF4-FFF2-40B4-BE49-F238E27FC236}">
              <a16:creationId xmlns:a16="http://schemas.microsoft.com/office/drawing/2014/main" id="{60E00C0F-0C1B-40E2-B0E8-D718914DEF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7" name="Picture 5">
          <a:extLst>
            <a:ext uri="{FF2B5EF4-FFF2-40B4-BE49-F238E27FC236}">
              <a16:creationId xmlns:a16="http://schemas.microsoft.com/office/drawing/2014/main" id="{2AA1B87A-08EA-479D-B3DC-73EE4A32511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8" name="Picture 5">
          <a:extLst>
            <a:ext uri="{FF2B5EF4-FFF2-40B4-BE49-F238E27FC236}">
              <a16:creationId xmlns:a16="http://schemas.microsoft.com/office/drawing/2014/main" id="{39461BD9-B667-48EC-BB49-737A3D50D72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9" name="Picture 5">
          <a:extLst>
            <a:ext uri="{FF2B5EF4-FFF2-40B4-BE49-F238E27FC236}">
              <a16:creationId xmlns:a16="http://schemas.microsoft.com/office/drawing/2014/main" id="{C322E2F0-7383-4FAC-B6FD-835B1E2BA72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0" name="Picture 5">
          <a:extLst>
            <a:ext uri="{FF2B5EF4-FFF2-40B4-BE49-F238E27FC236}">
              <a16:creationId xmlns:a16="http://schemas.microsoft.com/office/drawing/2014/main" id="{65424940-A694-417F-A00C-7848E5E8331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1" name="Picture 5">
          <a:extLst>
            <a:ext uri="{FF2B5EF4-FFF2-40B4-BE49-F238E27FC236}">
              <a16:creationId xmlns:a16="http://schemas.microsoft.com/office/drawing/2014/main" id="{A961C58D-8BDE-4D98-A45A-59FE36E7733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2" name="Picture 5">
          <a:extLst>
            <a:ext uri="{FF2B5EF4-FFF2-40B4-BE49-F238E27FC236}">
              <a16:creationId xmlns:a16="http://schemas.microsoft.com/office/drawing/2014/main" id="{99AA8D23-C02F-479C-8D98-843142844FC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3" name="Picture 5">
          <a:extLst>
            <a:ext uri="{FF2B5EF4-FFF2-40B4-BE49-F238E27FC236}">
              <a16:creationId xmlns:a16="http://schemas.microsoft.com/office/drawing/2014/main" id="{B4CC8214-BF5E-482A-BC2D-12BD43DAE09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4" name="Picture 5">
          <a:extLst>
            <a:ext uri="{FF2B5EF4-FFF2-40B4-BE49-F238E27FC236}">
              <a16:creationId xmlns:a16="http://schemas.microsoft.com/office/drawing/2014/main" id="{5C8CD195-1C5E-4B79-9012-77B1FE2B4ED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5" name="Picture 5">
          <a:extLst>
            <a:ext uri="{FF2B5EF4-FFF2-40B4-BE49-F238E27FC236}">
              <a16:creationId xmlns:a16="http://schemas.microsoft.com/office/drawing/2014/main" id="{31DE508E-A720-4E43-9ECE-0B5A5605369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6" name="Picture 5">
          <a:extLst>
            <a:ext uri="{FF2B5EF4-FFF2-40B4-BE49-F238E27FC236}">
              <a16:creationId xmlns:a16="http://schemas.microsoft.com/office/drawing/2014/main" id="{481ADD95-3FC5-4581-916B-9B767D42F7F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7" name="Picture 5">
          <a:extLst>
            <a:ext uri="{FF2B5EF4-FFF2-40B4-BE49-F238E27FC236}">
              <a16:creationId xmlns:a16="http://schemas.microsoft.com/office/drawing/2014/main" id="{0AE05666-9AF5-48C4-8DE4-1755781B090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8" name="Picture 5">
          <a:extLst>
            <a:ext uri="{FF2B5EF4-FFF2-40B4-BE49-F238E27FC236}">
              <a16:creationId xmlns:a16="http://schemas.microsoft.com/office/drawing/2014/main" id="{3C2B59A8-3DDB-49C2-84A9-BE15AF25E0E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9" name="Picture 5">
          <a:extLst>
            <a:ext uri="{FF2B5EF4-FFF2-40B4-BE49-F238E27FC236}">
              <a16:creationId xmlns:a16="http://schemas.microsoft.com/office/drawing/2014/main" id="{A31B2EC4-F9A2-48DD-86F6-78B030A7B10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0" name="Picture 5">
          <a:extLst>
            <a:ext uri="{FF2B5EF4-FFF2-40B4-BE49-F238E27FC236}">
              <a16:creationId xmlns:a16="http://schemas.microsoft.com/office/drawing/2014/main" id="{398C850F-E144-4F10-B438-E30047B4C7F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1" name="Picture 5">
          <a:extLst>
            <a:ext uri="{FF2B5EF4-FFF2-40B4-BE49-F238E27FC236}">
              <a16:creationId xmlns:a16="http://schemas.microsoft.com/office/drawing/2014/main" id="{BE6EBCFC-3E28-40AA-8A1E-DE776645C3E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2" name="Picture 5">
          <a:extLst>
            <a:ext uri="{FF2B5EF4-FFF2-40B4-BE49-F238E27FC236}">
              <a16:creationId xmlns:a16="http://schemas.microsoft.com/office/drawing/2014/main" id="{C29631B0-E52B-4AB5-81C5-837F8D1ACAC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3" name="Picture 5">
          <a:extLst>
            <a:ext uri="{FF2B5EF4-FFF2-40B4-BE49-F238E27FC236}">
              <a16:creationId xmlns:a16="http://schemas.microsoft.com/office/drawing/2014/main" id="{FF39025A-E875-45F3-A81F-A29EF0BA43B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4" name="Picture 5">
          <a:extLst>
            <a:ext uri="{FF2B5EF4-FFF2-40B4-BE49-F238E27FC236}">
              <a16:creationId xmlns:a16="http://schemas.microsoft.com/office/drawing/2014/main" id="{D053903B-F8DA-4DEC-8B86-E4361A205AE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5" name="Picture 5">
          <a:extLst>
            <a:ext uri="{FF2B5EF4-FFF2-40B4-BE49-F238E27FC236}">
              <a16:creationId xmlns:a16="http://schemas.microsoft.com/office/drawing/2014/main" id="{45A1DA84-C26C-4771-AC54-CE57D4F9FDD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6" name="Picture 5">
          <a:extLst>
            <a:ext uri="{FF2B5EF4-FFF2-40B4-BE49-F238E27FC236}">
              <a16:creationId xmlns:a16="http://schemas.microsoft.com/office/drawing/2014/main" id="{18AFABBF-9041-4C3C-80F2-B032E06FDED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7" name="Picture 5">
          <a:extLst>
            <a:ext uri="{FF2B5EF4-FFF2-40B4-BE49-F238E27FC236}">
              <a16:creationId xmlns:a16="http://schemas.microsoft.com/office/drawing/2014/main" id="{F8A4C549-204B-4EE7-9B09-946A114CFB1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8" name="Picture 5">
          <a:extLst>
            <a:ext uri="{FF2B5EF4-FFF2-40B4-BE49-F238E27FC236}">
              <a16:creationId xmlns:a16="http://schemas.microsoft.com/office/drawing/2014/main" id="{D81D51D9-1526-42E5-8DCF-73C6B3DF0C6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9" name="Picture 5">
          <a:extLst>
            <a:ext uri="{FF2B5EF4-FFF2-40B4-BE49-F238E27FC236}">
              <a16:creationId xmlns:a16="http://schemas.microsoft.com/office/drawing/2014/main" id="{F50C35BC-B1AE-4B09-97AE-4B31D77CBA4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90" name="Graphic 289" descr="Informatie met effen opvulling">
          <a:extLst>
            <a:ext uri="{FF2B5EF4-FFF2-40B4-BE49-F238E27FC236}">
              <a16:creationId xmlns:a16="http://schemas.microsoft.com/office/drawing/2014/main" id="{A87E7882-252B-4DED-A7CA-FD84AD0086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1" name="Picture 5">
          <a:extLst>
            <a:ext uri="{FF2B5EF4-FFF2-40B4-BE49-F238E27FC236}">
              <a16:creationId xmlns:a16="http://schemas.microsoft.com/office/drawing/2014/main" id="{8B8AC72B-6D6B-4F1A-BF26-624927A47D6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92" name="Graphic 291" descr="Informatie met effen opvulling">
          <a:extLst>
            <a:ext uri="{FF2B5EF4-FFF2-40B4-BE49-F238E27FC236}">
              <a16:creationId xmlns:a16="http://schemas.microsoft.com/office/drawing/2014/main" id="{AD169A93-4B16-40EF-8224-B7764F314A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3" name="Picture 5">
          <a:extLst>
            <a:ext uri="{FF2B5EF4-FFF2-40B4-BE49-F238E27FC236}">
              <a16:creationId xmlns:a16="http://schemas.microsoft.com/office/drawing/2014/main" id="{EEA87378-CC28-4754-AB86-806AABBA12B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4" name="Picture 5">
          <a:extLst>
            <a:ext uri="{FF2B5EF4-FFF2-40B4-BE49-F238E27FC236}">
              <a16:creationId xmlns:a16="http://schemas.microsoft.com/office/drawing/2014/main" id="{3DF03805-3229-4342-B14B-B333E1926E1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5" name="Picture 5">
          <a:extLst>
            <a:ext uri="{FF2B5EF4-FFF2-40B4-BE49-F238E27FC236}">
              <a16:creationId xmlns:a16="http://schemas.microsoft.com/office/drawing/2014/main" id="{E28ACD6B-E84C-406E-88D5-E3889C3C9BA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6" name="Picture 5">
          <a:extLst>
            <a:ext uri="{FF2B5EF4-FFF2-40B4-BE49-F238E27FC236}">
              <a16:creationId xmlns:a16="http://schemas.microsoft.com/office/drawing/2014/main" id="{7F2C27F6-EBE2-4609-A52B-E35E5483808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7" name="Picture 5">
          <a:extLst>
            <a:ext uri="{FF2B5EF4-FFF2-40B4-BE49-F238E27FC236}">
              <a16:creationId xmlns:a16="http://schemas.microsoft.com/office/drawing/2014/main" id="{18E080C7-B1FA-4FFD-BDD7-78A789EB949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8" name="Picture 5">
          <a:extLst>
            <a:ext uri="{FF2B5EF4-FFF2-40B4-BE49-F238E27FC236}">
              <a16:creationId xmlns:a16="http://schemas.microsoft.com/office/drawing/2014/main" id="{1A2C3461-C3E5-47FD-B1E3-133B6B7EEB3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9" name="Picture 5">
          <a:extLst>
            <a:ext uri="{FF2B5EF4-FFF2-40B4-BE49-F238E27FC236}">
              <a16:creationId xmlns:a16="http://schemas.microsoft.com/office/drawing/2014/main" id="{C0A7F659-3AE5-40F1-A415-1B2F525062D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0" name="Picture 5">
          <a:extLst>
            <a:ext uri="{FF2B5EF4-FFF2-40B4-BE49-F238E27FC236}">
              <a16:creationId xmlns:a16="http://schemas.microsoft.com/office/drawing/2014/main" id="{F57E8640-9255-49FE-85E9-F510B6BC0F6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1" name="Picture 5">
          <a:extLst>
            <a:ext uri="{FF2B5EF4-FFF2-40B4-BE49-F238E27FC236}">
              <a16:creationId xmlns:a16="http://schemas.microsoft.com/office/drawing/2014/main" id="{A7F8BDD0-7051-4E92-BEE8-88049A3BB87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2" name="Picture 5">
          <a:extLst>
            <a:ext uri="{FF2B5EF4-FFF2-40B4-BE49-F238E27FC236}">
              <a16:creationId xmlns:a16="http://schemas.microsoft.com/office/drawing/2014/main" id="{F65846FF-0439-4B2B-A994-BF7337907E3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3" name="Picture 5">
          <a:extLst>
            <a:ext uri="{FF2B5EF4-FFF2-40B4-BE49-F238E27FC236}">
              <a16:creationId xmlns:a16="http://schemas.microsoft.com/office/drawing/2014/main" id="{627D2B58-E186-4FE1-8131-ED3F1516B61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4" name="Picture 5">
          <a:extLst>
            <a:ext uri="{FF2B5EF4-FFF2-40B4-BE49-F238E27FC236}">
              <a16:creationId xmlns:a16="http://schemas.microsoft.com/office/drawing/2014/main" id="{20640C1D-A68B-4376-BC5B-4F17F715161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5" name="Picture 5">
          <a:extLst>
            <a:ext uri="{FF2B5EF4-FFF2-40B4-BE49-F238E27FC236}">
              <a16:creationId xmlns:a16="http://schemas.microsoft.com/office/drawing/2014/main" id="{6F54DDBC-1116-470D-99D9-163A8634E4C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6" name="Picture 5">
          <a:extLst>
            <a:ext uri="{FF2B5EF4-FFF2-40B4-BE49-F238E27FC236}">
              <a16:creationId xmlns:a16="http://schemas.microsoft.com/office/drawing/2014/main" id="{4F46CCBA-8321-4120-81AF-527D8FB0614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7" name="Picture 5">
          <a:extLst>
            <a:ext uri="{FF2B5EF4-FFF2-40B4-BE49-F238E27FC236}">
              <a16:creationId xmlns:a16="http://schemas.microsoft.com/office/drawing/2014/main" id="{5DBA513A-4B9D-4B91-AB4C-03ED3835DFA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8" name="Picture 5">
          <a:extLst>
            <a:ext uri="{FF2B5EF4-FFF2-40B4-BE49-F238E27FC236}">
              <a16:creationId xmlns:a16="http://schemas.microsoft.com/office/drawing/2014/main" id="{AD7029B9-863E-48D8-B266-ACF89022CDF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9" name="Picture 5">
          <a:extLst>
            <a:ext uri="{FF2B5EF4-FFF2-40B4-BE49-F238E27FC236}">
              <a16:creationId xmlns:a16="http://schemas.microsoft.com/office/drawing/2014/main" id="{59449DC0-2DAF-40DE-BD7D-0AF9CBF6316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0" name="Picture 5">
          <a:extLst>
            <a:ext uri="{FF2B5EF4-FFF2-40B4-BE49-F238E27FC236}">
              <a16:creationId xmlns:a16="http://schemas.microsoft.com/office/drawing/2014/main" id="{5E43D870-7663-48A8-91F4-7757D3BBB28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1" name="Picture 5">
          <a:extLst>
            <a:ext uri="{FF2B5EF4-FFF2-40B4-BE49-F238E27FC236}">
              <a16:creationId xmlns:a16="http://schemas.microsoft.com/office/drawing/2014/main" id="{5DC64E87-91DF-47D7-BF66-84B7B5C5F03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2" name="Picture 5">
          <a:extLst>
            <a:ext uri="{FF2B5EF4-FFF2-40B4-BE49-F238E27FC236}">
              <a16:creationId xmlns:a16="http://schemas.microsoft.com/office/drawing/2014/main" id="{3807E40C-5195-4B98-AFEC-E3EF4B2D48F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3" name="Picture 5">
          <a:extLst>
            <a:ext uri="{FF2B5EF4-FFF2-40B4-BE49-F238E27FC236}">
              <a16:creationId xmlns:a16="http://schemas.microsoft.com/office/drawing/2014/main" id="{10796F51-0D14-489E-AC10-C6D450ABAED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4" name="Picture 5">
          <a:extLst>
            <a:ext uri="{FF2B5EF4-FFF2-40B4-BE49-F238E27FC236}">
              <a16:creationId xmlns:a16="http://schemas.microsoft.com/office/drawing/2014/main" id="{C652B078-2377-4187-ABBF-C87D4747C08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5" name="Picture 5">
          <a:extLst>
            <a:ext uri="{FF2B5EF4-FFF2-40B4-BE49-F238E27FC236}">
              <a16:creationId xmlns:a16="http://schemas.microsoft.com/office/drawing/2014/main" id="{EE423E6A-757F-4AD6-A742-7EE297A251C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16" name="Graphic 315" descr="Informatie met effen opvulling">
          <a:extLst>
            <a:ext uri="{FF2B5EF4-FFF2-40B4-BE49-F238E27FC236}">
              <a16:creationId xmlns:a16="http://schemas.microsoft.com/office/drawing/2014/main" id="{BB956BB5-5B1D-472F-B905-C092CFBAFD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7" name="Picture 5">
          <a:extLst>
            <a:ext uri="{FF2B5EF4-FFF2-40B4-BE49-F238E27FC236}">
              <a16:creationId xmlns:a16="http://schemas.microsoft.com/office/drawing/2014/main" id="{F4F55392-8470-4E29-980C-743FF83C3CD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18" name="Graphic 317" descr="Informatie met effen opvulling">
          <a:extLst>
            <a:ext uri="{FF2B5EF4-FFF2-40B4-BE49-F238E27FC236}">
              <a16:creationId xmlns:a16="http://schemas.microsoft.com/office/drawing/2014/main" id="{33CD9E1F-71E8-4A8E-B751-67C99A8607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9" name="Picture 5">
          <a:extLst>
            <a:ext uri="{FF2B5EF4-FFF2-40B4-BE49-F238E27FC236}">
              <a16:creationId xmlns:a16="http://schemas.microsoft.com/office/drawing/2014/main" id="{AE73D51F-5AA9-4512-97B1-9116A9C62D6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20" name="Graphic 319" descr="Informatie met effen opvulling">
          <a:extLst>
            <a:ext uri="{FF2B5EF4-FFF2-40B4-BE49-F238E27FC236}">
              <a16:creationId xmlns:a16="http://schemas.microsoft.com/office/drawing/2014/main" id="{F0B71A61-B117-4714-8E7F-FA754B6BDA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1" name="Picture 5">
          <a:extLst>
            <a:ext uri="{FF2B5EF4-FFF2-40B4-BE49-F238E27FC236}">
              <a16:creationId xmlns:a16="http://schemas.microsoft.com/office/drawing/2014/main" id="{BF42FD68-2D86-4B66-ACC5-EB089D9775E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2" name="Picture 5">
          <a:extLst>
            <a:ext uri="{FF2B5EF4-FFF2-40B4-BE49-F238E27FC236}">
              <a16:creationId xmlns:a16="http://schemas.microsoft.com/office/drawing/2014/main" id="{7EC00F83-CE2E-48C7-8C0B-2DE17E5A06A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3" name="Picture 5">
          <a:extLst>
            <a:ext uri="{FF2B5EF4-FFF2-40B4-BE49-F238E27FC236}">
              <a16:creationId xmlns:a16="http://schemas.microsoft.com/office/drawing/2014/main" id="{5BDF6D32-A83E-4CC0-A956-D8E34AF9C65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4" name="Picture 5">
          <a:extLst>
            <a:ext uri="{FF2B5EF4-FFF2-40B4-BE49-F238E27FC236}">
              <a16:creationId xmlns:a16="http://schemas.microsoft.com/office/drawing/2014/main" id="{820BDF69-F4A4-44D5-BF8E-5F873E3E06C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5" name="Picture 5">
          <a:extLst>
            <a:ext uri="{FF2B5EF4-FFF2-40B4-BE49-F238E27FC236}">
              <a16:creationId xmlns:a16="http://schemas.microsoft.com/office/drawing/2014/main" id="{40BA23C2-4BF6-4B2D-9E2E-93588C2081B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6" name="Picture 5">
          <a:extLst>
            <a:ext uri="{FF2B5EF4-FFF2-40B4-BE49-F238E27FC236}">
              <a16:creationId xmlns:a16="http://schemas.microsoft.com/office/drawing/2014/main" id="{CEA31D6D-55AE-4FB6-A80A-E1AD85E7DC2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7" name="Picture 5">
          <a:extLst>
            <a:ext uri="{FF2B5EF4-FFF2-40B4-BE49-F238E27FC236}">
              <a16:creationId xmlns:a16="http://schemas.microsoft.com/office/drawing/2014/main" id="{41072ECD-E66E-442B-9141-267FDF78371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8" name="Picture 5">
          <a:extLst>
            <a:ext uri="{FF2B5EF4-FFF2-40B4-BE49-F238E27FC236}">
              <a16:creationId xmlns:a16="http://schemas.microsoft.com/office/drawing/2014/main" id="{79FB94A4-7FF2-4F1D-8476-C691DE97475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9" name="Picture 5">
          <a:extLst>
            <a:ext uri="{FF2B5EF4-FFF2-40B4-BE49-F238E27FC236}">
              <a16:creationId xmlns:a16="http://schemas.microsoft.com/office/drawing/2014/main" id="{C8897178-7A79-4AAC-8468-BFA995B1734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0" name="Picture 5">
          <a:extLst>
            <a:ext uri="{FF2B5EF4-FFF2-40B4-BE49-F238E27FC236}">
              <a16:creationId xmlns:a16="http://schemas.microsoft.com/office/drawing/2014/main" id="{10E345A4-DD02-451D-8A8E-568D71376F7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1" name="Picture 5">
          <a:extLst>
            <a:ext uri="{FF2B5EF4-FFF2-40B4-BE49-F238E27FC236}">
              <a16:creationId xmlns:a16="http://schemas.microsoft.com/office/drawing/2014/main" id="{0753F76A-4D10-462F-9F54-0953FEAD0BB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2" name="Picture 5">
          <a:extLst>
            <a:ext uri="{FF2B5EF4-FFF2-40B4-BE49-F238E27FC236}">
              <a16:creationId xmlns:a16="http://schemas.microsoft.com/office/drawing/2014/main" id="{95CB48FB-0058-4A16-8433-F2CD6C80537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3" name="Picture 5">
          <a:extLst>
            <a:ext uri="{FF2B5EF4-FFF2-40B4-BE49-F238E27FC236}">
              <a16:creationId xmlns:a16="http://schemas.microsoft.com/office/drawing/2014/main" id="{A456FDDD-15D8-43E3-868E-682D27467F9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4" name="Picture 5">
          <a:extLst>
            <a:ext uri="{FF2B5EF4-FFF2-40B4-BE49-F238E27FC236}">
              <a16:creationId xmlns:a16="http://schemas.microsoft.com/office/drawing/2014/main" id="{FC2674DD-5859-4524-9A1D-A81A11DF6E1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5" name="Picture 5">
          <a:extLst>
            <a:ext uri="{FF2B5EF4-FFF2-40B4-BE49-F238E27FC236}">
              <a16:creationId xmlns:a16="http://schemas.microsoft.com/office/drawing/2014/main" id="{D95C32EA-4E7F-4483-AF7B-D2399D91149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6" name="Picture 5">
          <a:extLst>
            <a:ext uri="{FF2B5EF4-FFF2-40B4-BE49-F238E27FC236}">
              <a16:creationId xmlns:a16="http://schemas.microsoft.com/office/drawing/2014/main" id="{2B08A941-C06E-46A2-9CFE-22C52FDA1DA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7" name="Picture 5">
          <a:extLst>
            <a:ext uri="{FF2B5EF4-FFF2-40B4-BE49-F238E27FC236}">
              <a16:creationId xmlns:a16="http://schemas.microsoft.com/office/drawing/2014/main" id="{C7E57735-367D-4D67-AA66-AA41B876695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8" name="Picture 5">
          <a:extLst>
            <a:ext uri="{FF2B5EF4-FFF2-40B4-BE49-F238E27FC236}">
              <a16:creationId xmlns:a16="http://schemas.microsoft.com/office/drawing/2014/main" id="{29D86F31-78D5-4EC2-9692-A0190AB3DF5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9" name="Picture 5">
          <a:extLst>
            <a:ext uri="{FF2B5EF4-FFF2-40B4-BE49-F238E27FC236}">
              <a16:creationId xmlns:a16="http://schemas.microsoft.com/office/drawing/2014/main" id="{6A65192E-B00D-4DC3-8CCC-EC0067A69CE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0" name="Picture 5">
          <a:extLst>
            <a:ext uri="{FF2B5EF4-FFF2-40B4-BE49-F238E27FC236}">
              <a16:creationId xmlns:a16="http://schemas.microsoft.com/office/drawing/2014/main" id="{42A6B764-3442-46C5-A260-C3E84A5C1EE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1" name="Picture 5">
          <a:extLst>
            <a:ext uri="{FF2B5EF4-FFF2-40B4-BE49-F238E27FC236}">
              <a16:creationId xmlns:a16="http://schemas.microsoft.com/office/drawing/2014/main" id="{27738DA3-6C37-44EE-B13B-FF91519E177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2" name="Picture 5">
          <a:extLst>
            <a:ext uri="{FF2B5EF4-FFF2-40B4-BE49-F238E27FC236}">
              <a16:creationId xmlns:a16="http://schemas.microsoft.com/office/drawing/2014/main" id="{437D6505-025F-4927-8A17-9664A09B1D9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3" name="Picture 5">
          <a:extLst>
            <a:ext uri="{FF2B5EF4-FFF2-40B4-BE49-F238E27FC236}">
              <a16:creationId xmlns:a16="http://schemas.microsoft.com/office/drawing/2014/main" id="{0BBD74E9-E149-446C-9BAF-0DF3571020C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44" name="Graphic 343" descr="Informatie met effen opvulling">
          <a:extLst>
            <a:ext uri="{FF2B5EF4-FFF2-40B4-BE49-F238E27FC236}">
              <a16:creationId xmlns:a16="http://schemas.microsoft.com/office/drawing/2014/main" id="{B6970BDC-718E-42B3-A909-8FA92D04EC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5" name="Picture 5">
          <a:extLst>
            <a:ext uri="{FF2B5EF4-FFF2-40B4-BE49-F238E27FC236}">
              <a16:creationId xmlns:a16="http://schemas.microsoft.com/office/drawing/2014/main" id="{01FF7877-FBDF-4FAE-925A-0E09DC3ECC7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46" name="Graphic 345" descr="Informatie met effen opvulling">
          <a:extLst>
            <a:ext uri="{FF2B5EF4-FFF2-40B4-BE49-F238E27FC236}">
              <a16:creationId xmlns:a16="http://schemas.microsoft.com/office/drawing/2014/main" id="{24E5D35E-98BF-42F2-9CEC-C1F9AE73F54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7" name="Picture 5">
          <a:extLst>
            <a:ext uri="{FF2B5EF4-FFF2-40B4-BE49-F238E27FC236}">
              <a16:creationId xmlns:a16="http://schemas.microsoft.com/office/drawing/2014/main" id="{26B0D2E6-6247-4571-B2BB-F91A5CE1941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8" name="Picture 5">
          <a:extLst>
            <a:ext uri="{FF2B5EF4-FFF2-40B4-BE49-F238E27FC236}">
              <a16:creationId xmlns:a16="http://schemas.microsoft.com/office/drawing/2014/main" id="{2E7BDE0C-A9C1-4554-BC4A-616E76ED3A4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9" name="Picture 5">
          <a:extLst>
            <a:ext uri="{FF2B5EF4-FFF2-40B4-BE49-F238E27FC236}">
              <a16:creationId xmlns:a16="http://schemas.microsoft.com/office/drawing/2014/main" id="{7D8ADF03-361C-41FE-8BEA-F1677512B43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0" name="Picture 5">
          <a:extLst>
            <a:ext uri="{FF2B5EF4-FFF2-40B4-BE49-F238E27FC236}">
              <a16:creationId xmlns:a16="http://schemas.microsoft.com/office/drawing/2014/main" id="{2BDDE297-197F-43D3-941F-D79054F6B3E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1" name="Picture 5">
          <a:extLst>
            <a:ext uri="{FF2B5EF4-FFF2-40B4-BE49-F238E27FC236}">
              <a16:creationId xmlns:a16="http://schemas.microsoft.com/office/drawing/2014/main" id="{E6D913F4-1337-43C6-8617-DEE8F3E187A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2" name="Picture 5">
          <a:extLst>
            <a:ext uri="{FF2B5EF4-FFF2-40B4-BE49-F238E27FC236}">
              <a16:creationId xmlns:a16="http://schemas.microsoft.com/office/drawing/2014/main" id="{E13029C1-4B88-44A1-B839-0B67CE3DE83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3" name="Picture 5">
          <a:extLst>
            <a:ext uri="{FF2B5EF4-FFF2-40B4-BE49-F238E27FC236}">
              <a16:creationId xmlns:a16="http://schemas.microsoft.com/office/drawing/2014/main" id="{B051A268-EA10-4937-99A2-32C609FFD15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4" name="Picture 5">
          <a:extLst>
            <a:ext uri="{FF2B5EF4-FFF2-40B4-BE49-F238E27FC236}">
              <a16:creationId xmlns:a16="http://schemas.microsoft.com/office/drawing/2014/main" id="{E29CB4C5-D1E7-4DB3-AA78-A8DA600D478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5" name="Picture 5">
          <a:extLst>
            <a:ext uri="{FF2B5EF4-FFF2-40B4-BE49-F238E27FC236}">
              <a16:creationId xmlns:a16="http://schemas.microsoft.com/office/drawing/2014/main" id="{7A1A58FF-B7EB-4465-ABFA-7EFE20A7869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6" name="Picture 5">
          <a:extLst>
            <a:ext uri="{FF2B5EF4-FFF2-40B4-BE49-F238E27FC236}">
              <a16:creationId xmlns:a16="http://schemas.microsoft.com/office/drawing/2014/main" id="{6DECAF65-6E02-4F82-8B40-E8A53A1091E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7" name="Picture 5">
          <a:extLst>
            <a:ext uri="{FF2B5EF4-FFF2-40B4-BE49-F238E27FC236}">
              <a16:creationId xmlns:a16="http://schemas.microsoft.com/office/drawing/2014/main" id="{41FD6D8F-CD2C-4852-AB19-F1F74A5D0FA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8" name="Picture 5">
          <a:extLst>
            <a:ext uri="{FF2B5EF4-FFF2-40B4-BE49-F238E27FC236}">
              <a16:creationId xmlns:a16="http://schemas.microsoft.com/office/drawing/2014/main" id="{EEA3A765-EDA3-4218-B251-EE260F88D21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790575</xdr:colOff>
      <xdr:row>7</xdr:row>
      <xdr:rowOff>9525</xdr:rowOff>
    </xdr:from>
    <xdr:to>
      <xdr:col>6</xdr:col>
      <xdr:colOff>47625</xdr:colOff>
      <xdr:row>7</xdr:row>
      <xdr:rowOff>333375</xdr:rowOff>
    </xdr:to>
    <xdr:pic>
      <xdr:nvPicPr>
        <xdr:cNvPr id="359" name="Graphic 358" descr="Informatie met effen opvulling">
          <a:extLst>
            <a:ext uri="{FF2B5EF4-FFF2-40B4-BE49-F238E27FC236}">
              <a16:creationId xmlns:a16="http://schemas.microsoft.com/office/drawing/2014/main" id="{87CB7E90-33C0-4B19-81BE-F54D707DCF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96425" y="1171575"/>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0" name="Picture 5">
          <a:extLst>
            <a:ext uri="{FF2B5EF4-FFF2-40B4-BE49-F238E27FC236}">
              <a16:creationId xmlns:a16="http://schemas.microsoft.com/office/drawing/2014/main" id="{D9831E3A-CD3C-4F9F-BB6F-9E64716C4B6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61" name="Graphic 360" descr="Informatie met effen opvulling">
          <a:extLst>
            <a:ext uri="{FF2B5EF4-FFF2-40B4-BE49-F238E27FC236}">
              <a16:creationId xmlns:a16="http://schemas.microsoft.com/office/drawing/2014/main" id="{26923E53-A751-4777-9AD7-A368D2510E5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2" name="Picture 5">
          <a:extLst>
            <a:ext uri="{FF2B5EF4-FFF2-40B4-BE49-F238E27FC236}">
              <a16:creationId xmlns:a16="http://schemas.microsoft.com/office/drawing/2014/main" id="{84BAE44F-3673-4EE1-BA37-502AB97827B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63" name="Graphic 362" descr="Informatie met effen opvulling">
          <a:extLst>
            <a:ext uri="{FF2B5EF4-FFF2-40B4-BE49-F238E27FC236}">
              <a16:creationId xmlns:a16="http://schemas.microsoft.com/office/drawing/2014/main" id="{34747739-D887-473E-BC98-E691A994F94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4" name="Picture 5">
          <a:extLst>
            <a:ext uri="{FF2B5EF4-FFF2-40B4-BE49-F238E27FC236}">
              <a16:creationId xmlns:a16="http://schemas.microsoft.com/office/drawing/2014/main" id="{543E7A2B-1CA3-4F2C-8D89-49809406E43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65" name="Graphic 364" descr="Informatie met effen opvulling">
          <a:extLst>
            <a:ext uri="{FF2B5EF4-FFF2-40B4-BE49-F238E27FC236}">
              <a16:creationId xmlns:a16="http://schemas.microsoft.com/office/drawing/2014/main" id="{A5979ECE-FBBB-467A-A72E-3B6CB6840B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6" name="Picture 5">
          <a:extLst>
            <a:ext uri="{FF2B5EF4-FFF2-40B4-BE49-F238E27FC236}">
              <a16:creationId xmlns:a16="http://schemas.microsoft.com/office/drawing/2014/main" id="{A6BBEBFB-B405-4741-B4F6-D6318B084F1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7" name="Picture 5">
          <a:extLst>
            <a:ext uri="{FF2B5EF4-FFF2-40B4-BE49-F238E27FC236}">
              <a16:creationId xmlns:a16="http://schemas.microsoft.com/office/drawing/2014/main" id="{0D3C8820-6E7E-4C75-A3FF-9CA18202FF4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8" name="Picture 5">
          <a:extLst>
            <a:ext uri="{FF2B5EF4-FFF2-40B4-BE49-F238E27FC236}">
              <a16:creationId xmlns:a16="http://schemas.microsoft.com/office/drawing/2014/main" id="{7FD9A464-D87F-4F81-8B7F-17573551CA9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9" name="Picture 5">
          <a:extLst>
            <a:ext uri="{FF2B5EF4-FFF2-40B4-BE49-F238E27FC236}">
              <a16:creationId xmlns:a16="http://schemas.microsoft.com/office/drawing/2014/main" id="{29D36EA2-C9D9-41BA-BE34-B21564589ED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0" name="Picture 5">
          <a:extLst>
            <a:ext uri="{FF2B5EF4-FFF2-40B4-BE49-F238E27FC236}">
              <a16:creationId xmlns:a16="http://schemas.microsoft.com/office/drawing/2014/main" id="{C14F426B-1C39-47F9-873E-2351871F45F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1" name="Picture 5">
          <a:extLst>
            <a:ext uri="{FF2B5EF4-FFF2-40B4-BE49-F238E27FC236}">
              <a16:creationId xmlns:a16="http://schemas.microsoft.com/office/drawing/2014/main" id="{AF4AADA9-4B36-44CC-9009-B380C7D4B9C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2" name="Picture 5">
          <a:extLst>
            <a:ext uri="{FF2B5EF4-FFF2-40B4-BE49-F238E27FC236}">
              <a16:creationId xmlns:a16="http://schemas.microsoft.com/office/drawing/2014/main" id="{C0C12483-0DCA-4D85-83CB-186D3CE3313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3" name="Picture 5">
          <a:extLst>
            <a:ext uri="{FF2B5EF4-FFF2-40B4-BE49-F238E27FC236}">
              <a16:creationId xmlns:a16="http://schemas.microsoft.com/office/drawing/2014/main" id="{BA4935AE-CC34-4DA6-8D2C-1459B3F7265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4" name="Picture 5">
          <a:extLst>
            <a:ext uri="{FF2B5EF4-FFF2-40B4-BE49-F238E27FC236}">
              <a16:creationId xmlns:a16="http://schemas.microsoft.com/office/drawing/2014/main" id="{EFFACBE1-5DC4-4BFC-A13D-C24EE7EFAEE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5" name="Picture 5">
          <a:extLst>
            <a:ext uri="{FF2B5EF4-FFF2-40B4-BE49-F238E27FC236}">
              <a16:creationId xmlns:a16="http://schemas.microsoft.com/office/drawing/2014/main" id="{DB743EB0-3331-4830-9576-25E54D941AC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6" name="Picture 5">
          <a:extLst>
            <a:ext uri="{FF2B5EF4-FFF2-40B4-BE49-F238E27FC236}">
              <a16:creationId xmlns:a16="http://schemas.microsoft.com/office/drawing/2014/main" id="{ACF8EC28-2188-4108-89A4-3643345E589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7" name="Picture 5">
          <a:extLst>
            <a:ext uri="{FF2B5EF4-FFF2-40B4-BE49-F238E27FC236}">
              <a16:creationId xmlns:a16="http://schemas.microsoft.com/office/drawing/2014/main" id="{9BEA1417-4985-4839-86F2-ECB9A11CC80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8" name="Picture 5">
          <a:extLst>
            <a:ext uri="{FF2B5EF4-FFF2-40B4-BE49-F238E27FC236}">
              <a16:creationId xmlns:a16="http://schemas.microsoft.com/office/drawing/2014/main" id="{EA234AFF-565E-48E0-8790-FCF232B52AD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9" name="Picture 5">
          <a:extLst>
            <a:ext uri="{FF2B5EF4-FFF2-40B4-BE49-F238E27FC236}">
              <a16:creationId xmlns:a16="http://schemas.microsoft.com/office/drawing/2014/main" id="{619A5E89-E21A-42F8-844B-21843075945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0" name="Picture 5">
          <a:extLst>
            <a:ext uri="{FF2B5EF4-FFF2-40B4-BE49-F238E27FC236}">
              <a16:creationId xmlns:a16="http://schemas.microsoft.com/office/drawing/2014/main" id="{67EE1BF8-86DB-4411-9FCE-65FE687357A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1" name="Picture 5">
          <a:extLst>
            <a:ext uri="{FF2B5EF4-FFF2-40B4-BE49-F238E27FC236}">
              <a16:creationId xmlns:a16="http://schemas.microsoft.com/office/drawing/2014/main" id="{1200ED0C-A244-42B9-AB17-71D0D0590F6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2" name="Picture 5">
          <a:extLst>
            <a:ext uri="{FF2B5EF4-FFF2-40B4-BE49-F238E27FC236}">
              <a16:creationId xmlns:a16="http://schemas.microsoft.com/office/drawing/2014/main" id="{5E28F2FB-5EDF-418D-881B-31770DC0A75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3" name="Picture 5">
          <a:extLst>
            <a:ext uri="{FF2B5EF4-FFF2-40B4-BE49-F238E27FC236}">
              <a16:creationId xmlns:a16="http://schemas.microsoft.com/office/drawing/2014/main" id="{77A8FA17-D2A6-49E5-A080-4B595D6993E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4" name="Picture 5">
          <a:extLst>
            <a:ext uri="{FF2B5EF4-FFF2-40B4-BE49-F238E27FC236}">
              <a16:creationId xmlns:a16="http://schemas.microsoft.com/office/drawing/2014/main" id="{AAC6163D-8736-42D4-9A66-D83753E1C5C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5" name="Picture 5">
          <a:extLst>
            <a:ext uri="{FF2B5EF4-FFF2-40B4-BE49-F238E27FC236}">
              <a16:creationId xmlns:a16="http://schemas.microsoft.com/office/drawing/2014/main" id="{DAB1DCAD-BAC0-454F-B035-BC530F821C6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6" name="Picture 5">
          <a:extLst>
            <a:ext uri="{FF2B5EF4-FFF2-40B4-BE49-F238E27FC236}">
              <a16:creationId xmlns:a16="http://schemas.microsoft.com/office/drawing/2014/main" id="{D7E1EE66-CCAA-4A52-8C01-55CD3C80E64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7" name="Picture 5">
          <a:extLst>
            <a:ext uri="{FF2B5EF4-FFF2-40B4-BE49-F238E27FC236}">
              <a16:creationId xmlns:a16="http://schemas.microsoft.com/office/drawing/2014/main" id="{CF0E9BF6-AE45-4146-885B-E2FBA53229C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8" name="Picture 5">
          <a:extLst>
            <a:ext uri="{FF2B5EF4-FFF2-40B4-BE49-F238E27FC236}">
              <a16:creationId xmlns:a16="http://schemas.microsoft.com/office/drawing/2014/main" id="{8A758863-E03B-4CA0-8AF8-F57EF22FD89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89" name="Graphic 388" descr="Informatie met effen opvulling">
          <a:extLst>
            <a:ext uri="{FF2B5EF4-FFF2-40B4-BE49-F238E27FC236}">
              <a16:creationId xmlns:a16="http://schemas.microsoft.com/office/drawing/2014/main" id="{0E394790-7D4A-4B59-A041-DD64BA2D80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0" name="Picture 5">
          <a:extLst>
            <a:ext uri="{FF2B5EF4-FFF2-40B4-BE49-F238E27FC236}">
              <a16:creationId xmlns:a16="http://schemas.microsoft.com/office/drawing/2014/main" id="{F6F6815F-7468-4021-B30D-83653FF7328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91" name="Graphic 390" descr="Informatie met effen opvulling">
          <a:extLst>
            <a:ext uri="{FF2B5EF4-FFF2-40B4-BE49-F238E27FC236}">
              <a16:creationId xmlns:a16="http://schemas.microsoft.com/office/drawing/2014/main" id="{8EA9BF9F-FE8C-4DD7-BEB9-0447418C0B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2" name="Picture 5">
          <a:extLst>
            <a:ext uri="{FF2B5EF4-FFF2-40B4-BE49-F238E27FC236}">
              <a16:creationId xmlns:a16="http://schemas.microsoft.com/office/drawing/2014/main" id="{5ECBBA24-F144-467B-B3AB-9D06F034103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93" name="Graphic 392" descr="Informatie met effen opvulling">
          <a:extLst>
            <a:ext uri="{FF2B5EF4-FFF2-40B4-BE49-F238E27FC236}">
              <a16:creationId xmlns:a16="http://schemas.microsoft.com/office/drawing/2014/main" id="{3033E041-5F1B-49A0-81CE-D623959618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4" name="Picture 5">
          <a:extLst>
            <a:ext uri="{FF2B5EF4-FFF2-40B4-BE49-F238E27FC236}">
              <a16:creationId xmlns:a16="http://schemas.microsoft.com/office/drawing/2014/main" id="{C797DAD4-8906-4E43-B64D-448A9A45434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5" name="Picture 5">
          <a:extLst>
            <a:ext uri="{FF2B5EF4-FFF2-40B4-BE49-F238E27FC236}">
              <a16:creationId xmlns:a16="http://schemas.microsoft.com/office/drawing/2014/main" id="{38603452-0AC1-4DCD-9573-0207979036E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6" name="Picture 5">
          <a:extLst>
            <a:ext uri="{FF2B5EF4-FFF2-40B4-BE49-F238E27FC236}">
              <a16:creationId xmlns:a16="http://schemas.microsoft.com/office/drawing/2014/main" id="{D317531B-80C7-4DE4-805C-A82B41DE4F5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7" name="Picture 5">
          <a:extLst>
            <a:ext uri="{FF2B5EF4-FFF2-40B4-BE49-F238E27FC236}">
              <a16:creationId xmlns:a16="http://schemas.microsoft.com/office/drawing/2014/main" id="{3D799417-977C-4E26-A361-AA795862ADD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8" name="Picture 5">
          <a:extLst>
            <a:ext uri="{FF2B5EF4-FFF2-40B4-BE49-F238E27FC236}">
              <a16:creationId xmlns:a16="http://schemas.microsoft.com/office/drawing/2014/main" id="{9F643F2F-2CF8-442C-ACD0-400B39345EA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9" name="Picture 5">
          <a:extLst>
            <a:ext uri="{FF2B5EF4-FFF2-40B4-BE49-F238E27FC236}">
              <a16:creationId xmlns:a16="http://schemas.microsoft.com/office/drawing/2014/main" id="{23D65B01-D55B-47E3-85EC-4CBA15B281D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0" name="Picture 5">
          <a:extLst>
            <a:ext uri="{FF2B5EF4-FFF2-40B4-BE49-F238E27FC236}">
              <a16:creationId xmlns:a16="http://schemas.microsoft.com/office/drawing/2014/main" id="{2127258C-A67B-4751-BA67-E569BE59251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1" name="Picture 5">
          <a:extLst>
            <a:ext uri="{FF2B5EF4-FFF2-40B4-BE49-F238E27FC236}">
              <a16:creationId xmlns:a16="http://schemas.microsoft.com/office/drawing/2014/main" id="{F7A1C9E9-55E4-42D8-A9C6-7ECC715979C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2" name="Picture 5">
          <a:extLst>
            <a:ext uri="{FF2B5EF4-FFF2-40B4-BE49-F238E27FC236}">
              <a16:creationId xmlns:a16="http://schemas.microsoft.com/office/drawing/2014/main" id="{DBE835D7-9C37-4BFC-939E-903943C05FB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3" name="Picture 5">
          <a:extLst>
            <a:ext uri="{FF2B5EF4-FFF2-40B4-BE49-F238E27FC236}">
              <a16:creationId xmlns:a16="http://schemas.microsoft.com/office/drawing/2014/main" id="{C79BE4C3-AEE7-406E-929B-795384CB028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4" name="Picture 5">
          <a:extLst>
            <a:ext uri="{FF2B5EF4-FFF2-40B4-BE49-F238E27FC236}">
              <a16:creationId xmlns:a16="http://schemas.microsoft.com/office/drawing/2014/main" id="{48CE74E5-25D3-4BFA-A636-EB9388B26E4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5" name="Picture 5">
          <a:extLst>
            <a:ext uri="{FF2B5EF4-FFF2-40B4-BE49-F238E27FC236}">
              <a16:creationId xmlns:a16="http://schemas.microsoft.com/office/drawing/2014/main" id="{D82A1319-FC5F-4376-8B9C-22BD6C54423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6" name="Picture 5">
          <a:extLst>
            <a:ext uri="{FF2B5EF4-FFF2-40B4-BE49-F238E27FC236}">
              <a16:creationId xmlns:a16="http://schemas.microsoft.com/office/drawing/2014/main" id="{5B86F678-2A7A-4CB6-B88E-011C19B3373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7" name="Picture 5">
          <a:extLst>
            <a:ext uri="{FF2B5EF4-FFF2-40B4-BE49-F238E27FC236}">
              <a16:creationId xmlns:a16="http://schemas.microsoft.com/office/drawing/2014/main" id="{5E19327D-1ADF-401F-8783-5390B0196C4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8" name="Picture 5">
          <a:extLst>
            <a:ext uri="{FF2B5EF4-FFF2-40B4-BE49-F238E27FC236}">
              <a16:creationId xmlns:a16="http://schemas.microsoft.com/office/drawing/2014/main" id="{1B1ECF15-C1AC-4975-896A-E6B57F0CAE2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9" name="Picture 5">
          <a:extLst>
            <a:ext uri="{FF2B5EF4-FFF2-40B4-BE49-F238E27FC236}">
              <a16:creationId xmlns:a16="http://schemas.microsoft.com/office/drawing/2014/main" id="{D88D161B-F03B-4360-BDC8-BDBC817311E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0" name="Picture 5">
          <a:extLst>
            <a:ext uri="{FF2B5EF4-FFF2-40B4-BE49-F238E27FC236}">
              <a16:creationId xmlns:a16="http://schemas.microsoft.com/office/drawing/2014/main" id="{64F31AC3-2375-4173-965B-8BEC031D6AC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1" name="Picture 5">
          <a:extLst>
            <a:ext uri="{FF2B5EF4-FFF2-40B4-BE49-F238E27FC236}">
              <a16:creationId xmlns:a16="http://schemas.microsoft.com/office/drawing/2014/main" id="{B4F15D06-5219-41C6-A7CF-A1FFD9104F3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2" name="Picture 5">
          <a:extLst>
            <a:ext uri="{FF2B5EF4-FFF2-40B4-BE49-F238E27FC236}">
              <a16:creationId xmlns:a16="http://schemas.microsoft.com/office/drawing/2014/main" id="{9AF3CFA9-8E92-421F-8E08-D91C64B2AC8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3" name="Picture 5">
          <a:extLst>
            <a:ext uri="{FF2B5EF4-FFF2-40B4-BE49-F238E27FC236}">
              <a16:creationId xmlns:a16="http://schemas.microsoft.com/office/drawing/2014/main" id="{9C56AE64-5588-428C-BDE2-F2BDBEBCCC9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4" name="Picture 5">
          <a:extLst>
            <a:ext uri="{FF2B5EF4-FFF2-40B4-BE49-F238E27FC236}">
              <a16:creationId xmlns:a16="http://schemas.microsoft.com/office/drawing/2014/main" id="{43F682F9-7FE1-4319-81C9-9F1D152C661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5" name="Picture 5">
          <a:extLst>
            <a:ext uri="{FF2B5EF4-FFF2-40B4-BE49-F238E27FC236}">
              <a16:creationId xmlns:a16="http://schemas.microsoft.com/office/drawing/2014/main" id="{5F03D6A4-C00C-4BB5-B235-96FFA649B8D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6" name="Picture 5">
          <a:extLst>
            <a:ext uri="{FF2B5EF4-FFF2-40B4-BE49-F238E27FC236}">
              <a16:creationId xmlns:a16="http://schemas.microsoft.com/office/drawing/2014/main" id="{D7E548BD-CE71-4EB9-8225-59542516C25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17" name="Graphic 416" descr="Informatie met effen opvulling">
          <a:extLst>
            <a:ext uri="{FF2B5EF4-FFF2-40B4-BE49-F238E27FC236}">
              <a16:creationId xmlns:a16="http://schemas.microsoft.com/office/drawing/2014/main" id="{2C4EF591-5722-4B6E-8548-9CBEEF1C74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8" name="Picture 5">
          <a:extLst>
            <a:ext uri="{FF2B5EF4-FFF2-40B4-BE49-F238E27FC236}">
              <a16:creationId xmlns:a16="http://schemas.microsoft.com/office/drawing/2014/main" id="{494E3055-0361-4BF2-B94C-9D0AAEF16A1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19" name="Graphic 418" descr="Informatie met effen opvulling">
          <a:extLst>
            <a:ext uri="{FF2B5EF4-FFF2-40B4-BE49-F238E27FC236}">
              <a16:creationId xmlns:a16="http://schemas.microsoft.com/office/drawing/2014/main" id="{70563D2C-7B1A-4AC3-9BBD-66D95C6ECE1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0" name="Picture 5">
          <a:extLst>
            <a:ext uri="{FF2B5EF4-FFF2-40B4-BE49-F238E27FC236}">
              <a16:creationId xmlns:a16="http://schemas.microsoft.com/office/drawing/2014/main" id="{A7818723-256D-4FC0-B68F-9136F7752E5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1" name="Picture 5">
          <a:extLst>
            <a:ext uri="{FF2B5EF4-FFF2-40B4-BE49-F238E27FC236}">
              <a16:creationId xmlns:a16="http://schemas.microsoft.com/office/drawing/2014/main" id="{81C9B193-6237-48C2-86FD-4E321227609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2" name="Picture 5">
          <a:extLst>
            <a:ext uri="{FF2B5EF4-FFF2-40B4-BE49-F238E27FC236}">
              <a16:creationId xmlns:a16="http://schemas.microsoft.com/office/drawing/2014/main" id="{6ACD1FD4-8CEE-4AF7-847E-C307AFD4498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3" name="Picture 5">
          <a:extLst>
            <a:ext uri="{FF2B5EF4-FFF2-40B4-BE49-F238E27FC236}">
              <a16:creationId xmlns:a16="http://schemas.microsoft.com/office/drawing/2014/main" id="{B2678A2E-1DC2-44B6-8004-147C66273AB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4" name="Picture 5">
          <a:extLst>
            <a:ext uri="{FF2B5EF4-FFF2-40B4-BE49-F238E27FC236}">
              <a16:creationId xmlns:a16="http://schemas.microsoft.com/office/drawing/2014/main" id="{EEFC1F87-C073-45D5-A657-A0F18ABFF5B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5" name="Picture 5">
          <a:extLst>
            <a:ext uri="{FF2B5EF4-FFF2-40B4-BE49-F238E27FC236}">
              <a16:creationId xmlns:a16="http://schemas.microsoft.com/office/drawing/2014/main" id="{37F5CDA9-4165-4793-8DA6-F446C8817C9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6" name="Picture 5">
          <a:extLst>
            <a:ext uri="{FF2B5EF4-FFF2-40B4-BE49-F238E27FC236}">
              <a16:creationId xmlns:a16="http://schemas.microsoft.com/office/drawing/2014/main" id="{40E0A160-ECBA-4632-A58F-BFC7C1D2D86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7" name="Picture 5">
          <a:extLst>
            <a:ext uri="{FF2B5EF4-FFF2-40B4-BE49-F238E27FC236}">
              <a16:creationId xmlns:a16="http://schemas.microsoft.com/office/drawing/2014/main" id="{DF6FBAC8-9AB3-4225-BE29-1C46A1C3AF0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8" name="Picture 5">
          <a:extLst>
            <a:ext uri="{FF2B5EF4-FFF2-40B4-BE49-F238E27FC236}">
              <a16:creationId xmlns:a16="http://schemas.microsoft.com/office/drawing/2014/main" id="{4F61CE03-26E3-4330-8FC8-34E34CC2D36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9" name="Picture 5">
          <a:extLst>
            <a:ext uri="{FF2B5EF4-FFF2-40B4-BE49-F238E27FC236}">
              <a16:creationId xmlns:a16="http://schemas.microsoft.com/office/drawing/2014/main" id="{E8B3BF67-8390-4F64-B61B-34929A32173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0" name="Picture 5">
          <a:extLst>
            <a:ext uri="{FF2B5EF4-FFF2-40B4-BE49-F238E27FC236}">
              <a16:creationId xmlns:a16="http://schemas.microsoft.com/office/drawing/2014/main" id="{CA537B60-9617-446B-9631-E3D3AFE07AC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1" name="Picture 5">
          <a:extLst>
            <a:ext uri="{FF2B5EF4-FFF2-40B4-BE49-F238E27FC236}">
              <a16:creationId xmlns:a16="http://schemas.microsoft.com/office/drawing/2014/main" id="{62CE6D74-7D52-46D0-9F1F-27F959A45AD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2" name="Picture 5">
          <a:extLst>
            <a:ext uri="{FF2B5EF4-FFF2-40B4-BE49-F238E27FC236}">
              <a16:creationId xmlns:a16="http://schemas.microsoft.com/office/drawing/2014/main" id="{2197D298-7584-4059-B9E3-E31476C9161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3" name="Picture 5">
          <a:extLst>
            <a:ext uri="{FF2B5EF4-FFF2-40B4-BE49-F238E27FC236}">
              <a16:creationId xmlns:a16="http://schemas.microsoft.com/office/drawing/2014/main" id="{F85E3DFA-527F-4826-84BC-F365D3CECA4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4" name="Picture 5">
          <a:extLst>
            <a:ext uri="{FF2B5EF4-FFF2-40B4-BE49-F238E27FC236}">
              <a16:creationId xmlns:a16="http://schemas.microsoft.com/office/drawing/2014/main" id="{BBD016DA-B91D-4885-89E5-FDBCFC7D97B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5" name="Picture 5">
          <a:extLst>
            <a:ext uri="{FF2B5EF4-FFF2-40B4-BE49-F238E27FC236}">
              <a16:creationId xmlns:a16="http://schemas.microsoft.com/office/drawing/2014/main" id="{49D9890F-1417-47F2-96E7-968AB0B72D9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6" name="Picture 5">
          <a:extLst>
            <a:ext uri="{FF2B5EF4-FFF2-40B4-BE49-F238E27FC236}">
              <a16:creationId xmlns:a16="http://schemas.microsoft.com/office/drawing/2014/main" id="{30DBEC70-667F-46C3-9BD0-DB600B3E779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7" name="Picture 5">
          <a:extLst>
            <a:ext uri="{FF2B5EF4-FFF2-40B4-BE49-F238E27FC236}">
              <a16:creationId xmlns:a16="http://schemas.microsoft.com/office/drawing/2014/main" id="{EAEB1921-D2D2-4183-A187-27CABB5D744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8" name="Picture 5">
          <a:extLst>
            <a:ext uri="{FF2B5EF4-FFF2-40B4-BE49-F238E27FC236}">
              <a16:creationId xmlns:a16="http://schemas.microsoft.com/office/drawing/2014/main" id="{70FADB9D-70BD-473F-AEF1-AC1D6170665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9" name="Picture 5">
          <a:extLst>
            <a:ext uri="{FF2B5EF4-FFF2-40B4-BE49-F238E27FC236}">
              <a16:creationId xmlns:a16="http://schemas.microsoft.com/office/drawing/2014/main" id="{1DBC09F4-8323-4E20-A72B-63E9B0B3B3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0" name="Picture 5">
          <a:extLst>
            <a:ext uri="{FF2B5EF4-FFF2-40B4-BE49-F238E27FC236}">
              <a16:creationId xmlns:a16="http://schemas.microsoft.com/office/drawing/2014/main" id="{D2897DA7-138D-43E5-ADC3-1E83EE9EE66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1" name="Picture 5">
          <a:extLst>
            <a:ext uri="{FF2B5EF4-FFF2-40B4-BE49-F238E27FC236}">
              <a16:creationId xmlns:a16="http://schemas.microsoft.com/office/drawing/2014/main" id="{477D5F22-F7F5-4FEA-A13E-75CA469AD93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2" name="Picture 5">
          <a:extLst>
            <a:ext uri="{FF2B5EF4-FFF2-40B4-BE49-F238E27FC236}">
              <a16:creationId xmlns:a16="http://schemas.microsoft.com/office/drawing/2014/main" id="{E7515DC2-1FC7-4FA7-A199-0727D378CAB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43" name="Graphic 442" descr="Informatie met effen opvulling">
          <a:extLst>
            <a:ext uri="{FF2B5EF4-FFF2-40B4-BE49-F238E27FC236}">
              <a16:creationId xmlns:a16="http://schemas.microsoft.com/office/drawing/2014/main" id="{EA76BE28-D38B-4210-9C2D-A8186D92C65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4" name="Picture 5">
          <a:extLst>
            <a:ext uri="{FF2B5EF4-FFF2-40B4-BE49-F238E27FC236}">
              <a16:creationId xmlns:a16="http://schemas.microsoft.com/office/drawing/2014/main" id="{34B99A89-1DA4-4A1A-B7C1-7E3ADFEDD92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45" name="Graphic 444" descr="Informatie met effen opvulling">
          <a:extLst>
            <a:ext uri="{FF2B5EF4-FFF2-40B4-BE49-F238E27FC236}">
              <a16:creationId xmlns:a16="http://schemas.microsoft.com/office/drawing/2014/main" id="{9FF38607-49D5-417D-A836-09B5A62117C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6" name="Picture 5">
          <a:extLst>
            <a:ext uri="{FF2B5EF4-FFF2-40B4-BE49-F238E27FC236}">
              <a16:creationId xmlns:a16="http://schemas.microsoft.com/office/drawing/2014/main" id="{86F7E299-F64F-4EAA-A6FB-D1672906A90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47" name="Graphic 446" descr="Informatie met effen opvulling">
          <a:extLst>
            <a:ext uri="{FF2B5EF4-FFF2-40B4-BE49-F238E27FC236}">
              <a16:creationId xmlns:a16="http://schemas.microsoft.com/office/drawing/2014/main" id="{7DB8C2F1-14B2-4823-A099-99879A4E6F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8" name="Picture 5">
          <a:extLst>
            <a:ext uri="{FF2B5EF4-FFF2-40B4-BE49-F238E27FC236}">
              <a16:creationId xmlns:a16="http://schemas.microsoft.com/office/drawing/2014/main" id="{D99A4BA6-5BE1-45CB-A972-CEDD53BF3CB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9" name="Picture 5">
          <a:extLst>
            <a:ext uri="{FF2B5EF4-FFF2-40B4-BE49-F238E27FC236}">
              <a16:creationId xmlns:a16="http://schemas.microsoft.com/office/drawing/2014/main" id="{2A73A751-ED18-4CCB-95BF-AB781AA332F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0" name="Picture 5">
          <a:extLst>
            <a:ext uri="{FF2B5EF4-FFF2-40B4-BE49-F238E27FC236}">
              <a16:creationId xmlns:a16="http://schemas.microsoft.com/office/drawing/2014/main" id="{344941FF-0266-41DB-9D1C-E7B1B5C5EBD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1" name="Picture 5">
          <a:extLst>
            <a:ext uri="{FF2B5EF4-FFF2-40B4-BE49-F238E27FC236}">
              <a16:creationId xmlns:a16="http://schemas.microsoft.com/office/drawing/2014/main" id="{95142343-DF10-4712-ACAA-B61DF04ACDA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2" name="Picture 5">
          <a:extLst>
            <a:ext uri="{FF2B5EF4-FFF2-40B4-BE49-F238E27FC236}">
              <a16:creationId xmlns:a16="http://schemas.microsoft.com/office/drawing/2014/main" id="{DFD24CD2-1C21-4B59-8016-8E6FFD45106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3" name="Picture 5">
          <a:extLst>
            <a:ext uri="{FF2B5EF4-FFF2-40B4-BE49-F238E27FC236}">
              <a16:creationId xmlns:a16="http://schemas.microsoft.com/office/drawing/2014/main" id="{8D033C46-6E59-428B-ACB4-788AD015225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4" name="Picture 5">
          <a:extLst>
            <a:ext uri="{FF2B5EF4-FFF2-40B4-BE49-F238E27FC236}">
              <a16:creationId xmlns:a16="http://schemas.microsoft.com/office/drawing/2014/main" id="{272E25F1-A2C2-49D4-A42F-63645200993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5" name="Picture 5">
          <a:extLst>
            <a:ext uri="{FF2B5EF4-FFF2-40B4-BE49-F238E27FC236}">
              <a16:creationId xmlns:a16="http://schemas.microsoft.com/office/drawing/2014/main" id="{1FD0C7DB-7671-4723-BE1F-611995212FD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6" name="Picture 5">
          <a:extLst>
            <a:ext uri="{FF2B5EF4-FFF2-40B4-BE49-F238E27FC236}">
              <a16:creationId xmlns:a16="http://schemas.microsoft.com/office/drawing/2014/main" id="{6B3E10FC-A14A-46C3-8DA7-5DC80DB86B1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7" name="Picture 5">
          <a:extLst>
            <a:ext uri="{FF2B5EF4-FFF2-40B4-BE49-F238E27FC236}">
              <a16:creationId xmlns:a16="http://schemas.microsoft.com/office/drawing/2014/main" id="{61DD90FA-0A16-40C7-A370-A09FFBD484B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8" name="Picture 5">
          <a:extLst>
            <a:ext uri="{FF2B5EF4-FFF2-40B4-BE49-F238E27FC236}">
              <a16:creationId xmlns:a16="http://schemas.microsoft.com/office/drawing/2014/main" id="{512D1313-08C5-4007-80CC-B1C79AE328B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9" name="Picture 5">
          <a:extLst>
            <a:ext uri="{FF2B5EF4-FFF2-40B4-BE49-F238E27FC236}">
              <a16:creationId xmlns:a16="http://schemas.microsoft.com/office/drawing/2014/main" id="{B1543AAC-1D02-4075-9623-865769C2123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0" name="Picture 5">
          <a:extLst>
            <a:ext uri="{FF2B5EF4-FFF2-40B4-BE49-F238E27FC236}">
              <a16:creationId xmlns:a16="http://schemas.microsoft.com/office/drawing/2014/main" id="{116CA259-82E8-48EA-9B30-E67EC9FBB2A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1" name="Picture 5">
          <a:extLst>
            <a:ext uri="{FF2B5EF4-FFF2-40B4-BE49-F238E27FC236}">
              <a16:creationId xmlns:a16="http://schemas.microsoft.com/office/drawing/2014/main" id="{F63EEA8E-1100-4A86-B395-D95BF97A5C8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2" name="Picture 5">
          <a:extLst>
            <a:ext uri="{FF2B5EF4-FFF2-40B4-BE49-F238E27FC236}">
              <a16:creationId xmlns:a16="http://schemas.microsoft.com/office/drawing/2014/main" id="{6B5E1756-F103-4A8A-BA06-779F4DD06AB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3" name="Picture 5">
          <a:extLst>
            <a:ext uri="{FF2B5EF4-FFF2-40B4-BE49-F238E27FC236}">
              <a16:creationId xmlns:a16="http://schemas.microsoft.com/office/drawing/2014/main" id="{191B08B1-D82F-412F-B685-62349A7E29E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4" name="Picture 5">
          <a:extLst>
            <a:ext uri="{FF2B5EF4-FFF2-40B4-BE49-F238E27FC236}">
              <a16:creationId xmlns:a16="http://schemas.microsoft.com/office/drawing/2014/main" id="{3DD37B31-4420-454C-AF9B-F2F1E391D86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5" name="Picture 5">
          <a:extLst>
            <a:ext uri="{FF2B5EF4-FFF2-40B4-BE49-F238E27FC236}">
              <a16:creationId xmlns:a16="http://schemas.microsoft.com/office/drawing/2014/main" id="{0C699716-0F82-41C9-A669-EE7B6CD7109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6" name="Picture 5">
          <a:extLst>
            <a:ext uri="{FF2B5EF4-FFF2-40B4-BE49-F238E27FC236}">
              <a16:creationId xmlns:a16="http://schemas.microsoft.com/office/drawing/2014/main" id="{D34CF802-D7D1-4156-8DF7-64B029ECC3E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7" name="Picture 5">
          <a:extLst>
            <a:ext uri="{FF2B5EF4-FFF2-40B4-BE49-F238E27FC236}">
              <a16:creationId xmlns:a16="http://schemas.microsoft.com/office/drawing/2014/main" id="{EC813D51-0488-444C-8EC5-3447C52B93D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8" name="Picture 5">
          <a:extLst>
            <a:ext uri="{FF2B5EF4-FFF2-40B4-BE49-F238E27FC236}">
              <a16:creationId xmlns:a16="http://schemas.microsoft.com/office/drawing/2014/main" id="{BA08661C-5E0F-41E8-9BC9-6C9A74BB7F9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9" name="Picture 5">
          <a:extLst>
            <a:ext uri="{FF2B5EF4-FFF2-40B4-BE49-F238E27FC236}">
              <a16:creationId xmlns:a16="http://schemas.microsoft.com/office/drawing/2014/main" id="{6E27F5FA-2634-4056-A8E1-88489C115E7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0" name="Picture 5">
          <a:extLst>
            <a:ext uri="{FF2B5EF4-FFF2-40B4-BE49-F238E27FC236}">
              <a16:creationId xmlns:a16="http://schemas.microsoft.com/office/drawing/2014/main" id="{2EAFC2EA-404E-4F02-9657-8CA6B894834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71" name="Graphic 470" descr="Informatie met effen opvulling">
          <a:extLst>
            <a:ext uri="{FF2B5EF4-FFF2-40B4-BE49-F238E27FC236}">
              <a16:creationId xmlns:a16="http://schemas.microsoft.com/office/drawing/2014/main" id="{26913C85-071D-4CA5-89A8-ED56A14ECD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2" name="Picture 5">
          <a:extLst>
            <a:ext uri="{FF2B5EF4-FFF2-40B4-BE49-F238E27FC236}">
              <a16:creationId xmlns:a16="http://schemas.microsoft.com/office/drawing/2014/main" id="{36B99DA6-831D-444A-B649-FC3BBF80347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73" name="Graphic 472" descr="Informatie met effen opvulling">
          <a:extLst>
            <a:ext uri="{FF2B5EF4-FFF2-40B4-BE49-F238E27FC236}">
              <a16:creationId xmlns:a16="http://schemas.microsoft.com/office/drawing/2014/main" id="{31D1D357-17D5-45F9-8E3D-8E43991D0B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21981</xdr:colOff>
      <xdr:row>0</xdr:row>
      <xdr:rowOff>0</xdr:rowOff>
    </xdr:from>
    <xdr:to>
      <xdr:col>0</xdr:col>
      <xdr:colOff>2193681</xdr:colOff>
      <xdr:row>3</xdr:row>
      <xdr:rowOff>135450</xdr:rowOff>
    </xdr:to>
    <xdr:pic>
      <xdr:nvPicPr>
        <xdr:cNvPr id="2" name="Picture 5">
          <a:extLst>
            <a:ext uri="{FF2B5EF4-FFF2-40B4-BE49-F238E27FC236}">
              <a16:creationId xmlns:a16="http://schemas.microsoft.com/office/drawing/2014/main" id="{8547FD23-D84F-491E-9EFA-CBE9DE9A9A1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 name="Picture 5">
          <a:extLst>
            <a:ext uri="{FF2B5EF4-FFF2-40B4-BE49-F238E27FC236}">
              <a16:creationId xmlns:a16="http://schemas.microsoft.com/office/drawing/2014/main" id="{1335B9A4-37E2-4719-8E01-06E25EFE83C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 name="Picture 5">
          <a:extLst>
            <a:ext uri="{FF2B5EF4-FFF2-40B4-BE49-F238E27FC236}">
              <a16:creationId xmlns:a16="http://schemas.microsoft.com/office/drawing/2014/main" id="{E1132935-C9C2-467D-8594-189F25B1C27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 name="Picture 5">
          <a:extLst>
            <a:ext uri="{FF2B5EF4-FFF2-40B4-BE49-F238E27FC236}">
              <a16:creationId xmlns:a16="http://schemas.microsoft.com/office/drawing/2014/main" id="{ADAAA16B-8B41-4715-9A10-484F96AC216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 name="Picture 5">
          <a:extLst>
            <a:ext uri="{FF2B5EF4-FFF2-40B4-BE49-F238E27FC236}">
              <a16:creationId xmlns:a16="http://schemas.microsoft.com/office/drawing/2014/main" id="{0EC91966-E155-445B-A72C-74D9F9F6836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 name="Picture 5">
          <a:extLst>
            <a:ext uri="{FF2B5EF4-FFF2-40B4-BE49-F238E27FC236}">
              <a16:creationId xmlns:a16="http://schemas.microsoft.com/office/drawing/2014/main" id="{203DA0CD-9CCA-43DE-A04A-D67CDA365DD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 name="Picture 5">
          <a:extLst>
            <a:ext uri="{FF2B5EF4-FFF2-40B4-BE49-F238E27FC236}">
              <a16:creationId xmlns:a16="http://schemas.microsoft.com/office/drawing/2014/main" id="{1FB8A333-EECE-45D2-9B27-FDC335D49BA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 name="Picture 5">
          <a:extLst>
            <a:ext uri="{FF2B5EF4-FFF2-40B4-BE49-F238E27FC236}">
              <a16:creationId xmlns:a16="http://schemas.microsoft.com/office/drawing/2014/main" id="{0C9012B3-F4AF-4AA7-890C-E06A136E85C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 name="Picture 5">
          <a:extLst>
            <a:ext uri="{FF2B5EF4-FFF2-40B4-BE49-F238E27FC236}">
              <a16:creationId xmlns:a16="http://schemas.microsoft.com/office/drawing/2014/main" id="{C87B2321-26F0-4825-80E4-11A1F1E1DAC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 name="Picture 5">
          <a:extLst>
            <a:ext uri="{FF2B5EF4-FFF2-40B4-BE49-F238E27FC236}">
              <a16:creationId xmlns:a16="http://schemas.microsoft.com/office/drawing/2014/main" id="{20D1197E-6A1C-4670-8189-43F1093DD89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 name="Picture 5">
          <a:extLst>
            <a:ext uri="{FF2B5EF4-FFF2-40B4-BE49-F238E27FC236}">
              <a16:creationId xmlns:a16="http://schemas.microsoft.com/office/drawing/2014/main" id="{B6CBD9DE-3E9C-4855-903D-422FB686760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 name="Picture 5">
          <a:extLst>
            <a:ext uri="{FF2B5EF4-FFF2-40B4-BE49-F238E27FC236}">
              <a16:creationId xmlns:a16="http://schemas.microsoft.com/office/drawing/2014/main" id="{C045DF31-FCCA-4A59-BA22-4327670E034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790575</xdr:colOff>
      <xdr:row>7</xdr:row>
      <xdr:rowOff>9525</xdr:rowOff>
    </xdr:from>
    <xdr:to>
      <xdr:col>6</xdr:col>
      <xdr:colOff>47625</xdr:colOff>
      <xdr:row>7</xdr:row>
      <xdr:rowOff>333375</xdr:rowOff>
    </xdr:to>
    <xdr:pic>
      <xdr:nvPicPr>
        <xdr:cNvPr id="15" name="Graphic 14" descr="Informatie met effen opvulling">
          <a:extLst>
            <a:ext uri="{FF2B5EF4-FFF2-40B4-BE49-F238E27FC236}">
              <a16:creationId xmlns:a16="http://schemas.microsoft.com/office/drawing/2014/main" id="{C39A02C2-70AC-4E0F-9FBB-D3F6A773DB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71575"/>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 name="Picture 5">
          <a:extLst>
            <a:ext uri="{FF2B5EF4-FFF2-40B4-BE49-F238E27FC236}">
              <a16:creationId xmlns:a16="http://schemas.microsoft.com/office/drawing/2014/main" id="{8C9DCB86-0A53-4732-A2B4-0BF60873B62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7" name="Graphic 16" descr="Informatie met effen opvulling">
          <a:extLst>
            <a:ext uri="{FF2B5EF4-FFF2-40B4-BE49-F238E27FC236}">
              <a16:creationId xmlns:a16="http://schemas.microsoft.com/office/drawing/2014/main" id="{71F15C34-6F27-47ED-BE67-2823B1C1BA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 name="Picture 5">
          <a:extLst>
            <a:ext uri="{FF2B5EF4-FFF2-40B4-BE49-F238E27FC236}">
              <a16:creationId xmlns:a16="http://schemas.microsoft.com/office/drawing/2014/main" id="{F2A7D04E-FC84-4D13-8E20-4F301B6AED7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9" name="Graphic 18" descr="Informatie met effen opvulling">
          <a:extLst>
            <a:ext uri="{FF2B5EF4-FFF2-40B4-BE49-F238E27FC236}">
              <a16:creationId xmlns:a16="http://schemas.microsoft.com/office/drawing/2014/main" id="{8D9CFD8C-69EB-4F92-BE21-9526109B3D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 name="Picture 5">
          <a:extLst>
            <a:ext uri="{FF2B5EF4-FFF2-40B4-BE49-F238E27FC236}">
              <a16:creationId xmlns:a16="http://schemas.microsoft.com/office/drawing/2014/main" id="{862DE3D7-2538-417E-8FE4-00371E1DA98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0" name="Graphic 19" descr="Informatie met effen opvulling">
          <a:extLst>
            <a:ext uri="{FF2B5EF4-FFF2-40B4-BE49-F238E27FC236}">
              <a16:creationId xmlns:a16="http://schemas.microsoft.com/office/drawing/2014/main" id="{E08070F9-3BA2-4CCE-9345-B118702F9B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0572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 name="Picture 5">
          <a:extLst>
            <a:ext uri="{FF2B5EF4-FFF2-40B4-BE49-F238E27FC236}">
              <a16:creationId xmlns:a16="http://schemas.microsoft.com/office/drawing/2014/main" id="{98C3B3E0-0DAC-4996-AF64-935A2CFED32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 name="Picture 5">
          <a:extLst>
            <a:ext uri="{FF2B5EF4-FFF2-40B4-BE49-F238E27FC236}">
              <a16:creationId xmlns:a16="http://schemas.microsoft.com/office/drawing/2014/main" id="{5439AE83-628D-42B9-9E42-C23354E6238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 name="Picture 5">
          <a:extLst>
            <a:ext uri="{FF2B5EF4-FFF2-40B4-BE49-F238E27FC236}">
              <a16:creationId xmlns:a16="http://schemas.microsoft.com/office/drawing/2014/main" id="{E7DFC278-1948-446B-BCFF-9779257E109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 name="Picture 5">
          <a:extLst>
            <a:ext uri="{FF2B5EF4-FFF2-40B4-BE49-F238E27FC236}">
              <a16:creationId xmlns:a16="http://schemas.microsoft.com/office/drawing/2014/main" id="{7782BA74-8BBF-4ED2-820C-3ACFFC5F676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 name="Picture 5">
          <a:extLst>
            <a:ext uri="{FF2B5EF4-FFF2-40B4-BE49-F238E27FC236}">
              <a16:creationId xmlns:a16="http://schemas.microsoft.com/office/drawing/2014/main" id="{EB4F2238-35B7-4536-A65F-80772187495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 name="Picture 5">
          <a:extLst>
            <a:ext uri="{FF2B5EF4-FFF2-40B4-BE49-F238E27FC236}">
              <a16:creationId xmlns:a16="http://schemas.microsoft.com/office/drawing/2014/main" id="{07D67652-F013-480E-B376-57019F08BC5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 name="Picture 5">
          <a:extLst>
            <a:ext uri="{FF2B5EF4-FFF2-40B4-BE49-F238E27FC236}">
              <a16:creationId xmlns:a16="http://schemas.microsoft.com/office/drawing/2014/main" id="{9A9B6873-A81B-41D6-BA1A-9C5A88398A1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 name="Picture 5">
          <a:extLst>
            <a:ext uri="{FF2B5EF4-FFF2-40B4-BE49-F238E27FC236}">
              <a16:creationId xmlns:a16="http://schemas.microsoft.com/office/drawing/2014/main" id="{D577570C-8C02-4CB1-82A8-8A841914739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 name="Picture 5">
          <a:extLst>
            <a:ext uri="{FF2B5EF4-FFF2-40B4-BE49-F238E27FC236}">
              <a16:creationId xmlns:a16="http://schemas.microsoft.com/office/drawing/2014/main" id="{A868C192-0EEA-456D-80C2-7601D4D3440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 name="Picture 5">
          <a:extLst>
            <a:ext uri="{FF2B5EF4-FFF2-40B4-BE49-F238E27FC236}">
              <a16:creationId xmlns:a16="http://schemas.microsoft.com/office/drawing/2014/main" id="{C1B39C10-B44E-497E-9744-490076B664F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 name="Picture 5">
          <a:extLst>
            <a:ext uri="{FF2B5EF4-FFF2-40B4-BE49-F238E27FC236}">
              <a16:creationId xmlns:a16="http://schemas.microsoft.com/office/drawing/2014/main" id="{4177FA6C-4AD3-4E07-A2E2-CD8B2302FBC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 name="Picture 5">
          <a:extLst>
            <a:ext uri="{FF2B5EF4-FFF2-40B4-BE49-F238E27FC236}">
              <a16:creationId xmlns:a16="http://schemas.microsoft.com/office/drawing/2014/main" id="{CDC54153-8062-4973-A7D0-CF6705A2F05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 name="Picture 5">
          <a:extLst>
            <a:ext uri="{FF2B5EF4-FFF2-40B4-BE49-F238E27FC236}">
              <a16:creationId xmlns:a16="http://schemas.microsoft.com/office/drawing/2014/main" id="{4AEC1896-C21A-40FB-84AE-9FBABCD4180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 name="Picture 5">
          <a:extLst>
            <a:ext uri="{FF2B5EF4-FFF2-40B4-BE49-F238E27FC236}">
              <a16:creationId xmlns:a16="http://schemas.microsoft.com/office/drawing/2014/main" id="{69C0988E-E7BA-4FE8-9E53-31B7D6017A8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 name="Picture 5">
          <a:extLst>
            <a:ext uri="{FF2B5EF4-FFF2-40B4-BE49-F238E27FC236}">
              <a16:creationId xmlns:a16="http://schemas.microsoft.com/office/drawing/2014/main" id="{75064723-3407-4A40-842A-10611408E67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 name="Picture 5">
          <a:extLst>
            <a:ext uri="{FF2B5EF4-FFF2-40B4-BE49-F238E27FC236}">
              <a16:creationId xmlns:a16="http://schemas.microsoft.com/office/drawing/2014/main" id="{96B601AA-0C5C-4422-AF0F-02EB5B74595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 name="Picture 5">
          <a:extLst>
            <a:ext uri="{FF2B5EF4-FFF2-40B4-BE49-F238E27FC236}">
              <a16:creationId xmlns:a16="http://schemas.microsoft.com/office/drawing/2014/main" id="{09B7E4E9-AC28-42CB-8473-AA4A4A61D0D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 name="Picture 5">
          <a:extLst>
            <a:ext uri="{FF2B5EF4-FFF2-40B4-BE49-F238E27FC236}">
              <a16:creationId xmlns:a16="http://schemas.microsoft.com/office/drawing/2014/main" id="{5FBACA87-F629-4548-942D-B3975575834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 name="Picture 5">
          <a:extLst>
            <a:ext uri="{FF2B5EF4-FFF2-40B4-BE49-F238E27FC236}">
              <a16:creationId xmlns:a16="http://schemas.microsoft.com/office/drawing/2014/main" id="{A95E68FB-31F5-47C3-A8FE-9110C5A92D8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 name="Picture 5">
          <a:extLst>
            <a:ext uri="{FF2B5EF4-FFF2-40B4-BE49-F238E27FC236}">
              <a16:creationId xmlns:a16="http://schemas.microsoft.com/office/drawing/2014/main" id="{A1A831DC-06EE-450B-92C3-5E77F81227C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 name="Picture 5">
          <a:extLst>
            <a:ext uri="{FF2B5EF4-FFF2-40B4-BE49-F238E27FC236}">
              <a16:creationId xmlns:a16="http://schemas.microsoft.com/office/drawing/2014/main" id="{E6AA194B-E8A4-4E6D-AEEC-1C6DEC268E3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 name="Picture 5">
          <a:extLst>
            <a:ext uri="{FF2B5EF4-FFF2-40B4-BE49-F238E27FC236}">
              <a16:creationId xmlns:a16="http://schemas.microsoft.com/office/drawing/2014/main" id="{6964075D-7FE4-4FE0-B061-600B89EA98F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 name="Picture 5">
          <a:extLst>
            <a:ext uri="{FF2B5EF4-FFF2-40B4-BE49-F238E27FC236}">
              <a16:creationId xmlns:a16="http://schemas.microsoft.com/office/drawing/2014/main" id="{9055B899-42BF-4ED7-AAA0-CAE5595101D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4" name="Graphic 43" descr="Informatie met effen opvulling">
          <a:extLst>
            <a:ext uri="{FF2B5EF4-FFF2-40B4-BE49-F238E27FC236}">
              <a16:creationId xmlns:a16="http://schemas.microsoft.com/office/drawing/2014/main" id="{D8D9D179-B7F8-4CD9-B8F6-1086C22046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 name="Picture 5">
          <a:extLst>
            <a:ext uri="{FF2B5EF4-FFF2-40B4-BE49-F238E27FC236}">
              <a16:creationId xmlns:a16="http://schemas.microsoft.com/office/drawing/2014/main" id="{E04D6589-E63B-4CDA-AB77-A89D26E395D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6" name="Graphic 45" descr="Informatie met effen opvulling">
          <a:extLst>
            <a:ext uri="{FF2B5EF4-FFF2-40B4-BE49-F238E27FC236}">
              <a16:creationId xmlns:a16="http://schemas.microsoft.com/office/drawing/2014/main" id="{C8AB6D85-A548-41E1-ABA8-72F38EE7E5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 name="Picture 5">
          <a:extLst>
            <a:ext uri="{FF2B5EF4-FFF2-40B4-BE49-F238E27FC236}">
              <a16:creationId xmlns:a16="http://schemas.microsoft.com/office/drawing/2014/main" id="{9D4147FD-FEA2-49F2-8B5B-690FDD59272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8" name="Graphic 47" descr="Informatie met effen opvulling">
          <a:extLst>
            <a:ext uri="{FF2B5EF4-FFF2-40B4-BE49-F238E27FC236}">
              <a16:creationId xmlns:a16="http://schemas.microsoft.com/office/drawing/2014/main" id="{4290F26B-797C-42CC-94E3-F93124CC1C8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9" name="Picture 5">
          <a:extLst>
            <a:ext uri="{FF2B5EF4-FFF2-40B4-BE49-F238E27FC236}">
              <a16:creationId xmlns:a16="http://schemas.microsoft.com/office/drawing/2014/main" id="{3AF25F75-AEBE-41B1-9B8D-D19C23CE6D3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0" name="Picture 5">
          <a:extLst>
            <a:ext uri="{FF2B5EF4-FFF2-40B4-BE49-F238E27FC236}">
              <a16:creationId xmlns:a16="http://schemas.microsoft.com/office/drawing/2014/main" id="{2E680E03-715F-4D0B-A9B9-ED2F99AECD8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1" name="Picture 5">
          <a:extLst>
            <a:ext uri="{FF2B5EF4-FFF2-40B4-BE49-F238E27FC236}">
              <a16:creationId xmlns:a16="http://schemas.microsoft.com/office/drawing/2014/main" id="{C73C59EE-1E59-4EA9-9A8A-2C8EDB72C10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2" name="Picture 5">
          <a:extLst>
            <a:ext uri="{FF2B5EF4-FFF2-40B4-BE49-F238E27FC236}">
              <a16:creationId xmlns:a16="http://schemas.microsoft.com/office/drawing/2014/main" id="{8DD9840F-C9D3-4C7F-A455-25DF1A39E06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3" name="Picture 5">
          <a:extLst>
            <a:ext uri="{FF2B5EF4-FFF2-40B4-BE49-F238E27FC236}">
              <a16:creationId xmlns:a16="http://schemas.microsoft.com/office/drawing/2014/main" id="{112DE1DF-E3C8-411E-B7F0-1A744899D9A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4" name="Picture 5">
          <a:extLst>
            <a:ext uri="{FF2B5EF4-FFF2-40B4-BE49-F238E27FC236}">
              <a16:creationId xmlns:a16="http://schemas.microsoft.com/office/drawing/2014/main" id="{F87817A8-76F1-4AB3-8867-FA62A20EC2A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5" name="Picture 5">
          <a:extLst>
            <a:ext uri="{FF2B5EF4-FFF2-40B4-BE49-F238E27FC236}">
              <a16:creationId xmlns:a16="http://schemas.microsoft.com/office/drawing/2014/main" id="{83691C63-3EFD-43A8-B6DA-CAA90816944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6" name="Picture 5">
          <a:extLst>
            <a:ext uri="{FF2B5EF4-FFF2-40B4-BE49-F238E27FC236}">
              <a16:creationId xmlns:a16="http://schemas.microsoft.com/office/drawing/2014/main" id="{AAF0E458-1782-4EB7-970A-0AD44CB6E87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7" name="Picture 5">
          <a:extLst>
            <a:ext uri="{FF2B5EF4-FFF2-40B4-BE49-F238E27FC236}">
              <a16:creationId xmlns:a16="http://schemas.microsoft.com/office/drawing/2014/main" id="{22BD3499-C3A2-4100-8462-E8CB0B90A31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8" name="Picture 5">
          <a:extLst>
            <a:ext uri="{FF2B5EF4-FFF2-40B4-BE49-F238E27FC236}">
              <a16:creationId xmlns:a16="http://schemas.microsoft.com/office/drawing/2014/main" id="{404578A2-EC37-4542-B225-AEF2AB5873F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9" name="Picture 5">
          <a:extLst>
            <a:ext uri="{FF2B5EF4-FFF2-40B4-BE49-F238E27FC236}">
              <a16:creationId xmlns:a16="http://schemas.microsoft.com/office/drawing/2014/main" id="{118B3B14-9E83-4FE6-BCE3-A641397F004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0" name="Picture 5">
          <a:extLst>
            <a:ext uri="{FF2B5EF4-FFF2-40B4-BE49-F238E27FC236}">
              <a16:creationId xmlns:a16="http://schemas.microsoft.com/office/drawing/2014/main" id="{979EBFA3-CFBA-4415-9F43-5991AAF4856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1" name="Picture 5">
          <a:extLst>
            <a:ext uri="{FF2B5EF4-FFF2-40B4-BE49-F238E27FC236}">
              <a16:creationId xmlns:a16="http://schemas.microsoft.com/office/drawing/2014/main" id="{5BF1356C-7AC6-44F4-921C-071438BA133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2" name="Picture 5">
          <a:extLst>
            <a:ext uri="{FF2B5EF4-FFF2-40B4-BE49-F238E27FC236}">
              <a16:creationId xmlns:a16="http://schemas.microsoft.com/office/drawing/2014/main" id="{FBE3E8BA-5FE0-436D-BF6E-74A567D44AE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3" name="Picture 5">
          <a:extLst>
            <a:ext uri="{FF2B5EF4-FFF2-40B4-BE49-F238E27FC236}">
              <a16:creationId xmlns:a16="http://schemas.microsoft.com/office/drawing/2014/main" id="{DD4B0F57-0895-4744-90EC-62DBA8C08E6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4" name="Picture 5">
          <a:extLst>
            <a:ext uri="{FF2B5EF4-FFF2-40B4-BE49-F238E27FC236}">
              <a16:creationId xmlns:a16="http://schemas.microsoft.com/office/drawing/2014/main" id="{C7A5EEF5-8639-4A7F-8884-0B8456416D2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5" name="Picture 5">
          <a:extLst>
            <a:ext uri="{FF2B5EF4-FFF2-40B4-BE49-F238E27FC236}">
              <a16:creationId xmlns:a16="http://schemas.microsoft.com/office/drawing/2014/main" id="{98E00B10-892A-4548-BC41-DA30F0C520E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6" name="Picture 5">
          <a:extLst>
            <a:ext uri="{FF2B5EF4-FFF2-40B4-BE49-F238E27FC236}">
              <a16:creationId xmlns:a16="http://schemas.microsoft.com/office/drawing/2014/main" id="{D2C079FB-D958-42CD-9BFB-038FE76D35B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7" name="Picture 5">
          <a:extLst>
            <a:ext uri="{FF2B5EF4-FFF2-40B4-BE49-F238E27FC236}">
              <a16:creationId xmlns:a16="http://schemas.microsoft.com/office/drawing/2014/main" id="{ADE8F598-44D6-4D7D-B90D-DF8A2F8F9C0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8" name="Picture 5">
          <a:extLst>
            <a:ext uri="{FF2B5EF4-FFF2-40B4-BE49-F238E27FC236}">
              <a16:creationId xmlns:a16="http://schemas.microsoft.com/office/drawing/2014/main" id="{E0346DFA-0182-454F-9536-D1B8F915F9F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9" name="Picture 5">
          <a:extLst>
            <a:ext uri="{FF2B5EF4-FFF2-40B4-BE49-F238E27FC236}">
              <a16:creationId xmlns:a16="http://schemas.microsoft.com/office/drawing/2014/main" id="{2467EE6E-436E-49B7-B5F1-6FD86499576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0" name="Picture 5">
          <a:extLst>
            <a:ext uri="{FF2B5EF4-FFF2-40B4-BE49-F238E27FC236}">
              <a16:creationId xmlns:a16="http://schemas.microsoft.com/office/drawing/2014/main" id="{9DCEAF4E-CF60-492F-9D16-35F10351F7B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1" name="Picture 5">
          <a:extLst>
            <a:ext uri="{FF2B5EF4-FFF2-40B4-BE49-F238E27FC236}">
              <a16:creationId xmlns:a16="http://schemas.microsoft.com/office/drawing/2014/main" id="{815A3568-BCEB-45EF-99F2-5493F39AD86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72" name="Graphic 71" descr="Informatie met effen opvulling">
          <a:extLst>
            <a:ext uri="{FF2B5EF4-FFF2-40B4-BE49-F238E27FC236}">
              <a16:creationId xmlns:a16="http://schemas.microsoft.com/office/drawing/2014/main" id="{7E4D6D98-5BB0-4360-9A5C-69A73991DA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3" name="Picture 5">
          <a:extLst>
            <a:ext uri="{FF2B5EF4-FFF2-40B4-BE49-F238E27FC236}">
              <a16:creationId xmlns:a16="http://schemas.microsoft.com/office/drawing/2014/main" id="{C2F65441-523A-4C1F-8178-4998277596A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74" name="Graphic 73" descr="Informatie met effen opvulling">
          <a:extLst>
            <a:ext uri="{FF2B5EF4-FFF2-40B4-BE49-F238E27FC236}">
              <a16:creationId xmlns:a16="http://schemas.microsoft.com/office/drawing/2014/main" id="{EF090EAE-E319-4F71-9F2C-7A6A08E341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5" name="Picture 5">
          <a:extLst>
            <a:ext uri="{FF2B5EF4-FFF2-40B4-BE49-F238E27FC236}">
              <a16:creationId xmlns:a16="http://schemas.microsoft.com/office/drawing/2014/main" id="{66907CEB-12D3-4DCF-B26B-4EDA64F048C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6" name="Picture 5">
          <a:extLst>
            <a:ext uri="{FF2B5EF4-FFF2-40B4-BE49-F238E27FC236}">
              <a16:creationId xmlns:a16="http://schemas.microsoft.com/office/drawing/2014/main" id="{92DEDF75-5DBC-4C41-8733-21DC381198F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7" name="Picture 5">
          <a:extLst>
            <a:ext uri="{FF2B5EF4-FFF2-40B4-BE49-F238E27FC236}">
              <a16:creationId xmlns:a16="http://schemas.microsoft.com/office/drawing/2014/main" id="{7ADF8AD8-2DB8-4B42-92AB-A55403DAABB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8" name="Picture 5">
          <a:extLst>
            <a:ext uri="{FF2B5EF4-FFF2-40B4-BE49-F238E27FC236}">
              <a16:creationId xmlns:a16="http://schemas.microsoft.com/office/drawing/2014/main" id="{8F9EF879-9179-45CE-9E83-E2DA1B5208A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9" name="Picture 5">
          <a:extLst>
            <a:ext uri="{FF2B5EF4-FFF2-40B4-BE49-F238E27FC236}">
              <a16:creationId xmlns:a16="http://schemas.microsoft.com/office/drawing/2014/main" id="{C058BC8B-5D27-4038-8FAC-90799F89E8B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0" name="Picture 5">
          <a:extLst>
            <a:ext uri="{FF2B5EF4-FFF2-40B4-BE49-F238E27FC236}">
              <a16:creationId xmlns:a16="http://schemas.microsoft.com/office/drawing/2014/main" id="{B0EB985B-2DD5-4DD0-AA60-AA2571223BC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1" name="Picture 5">
          <a:extLst>
            <a:ext uri="{FF2B5EF4-FFF2-40B4-BE49-F238E27FC236}">
              <a16:creationId xmlns:a16="http://schemas.microsoft.com/office/drawing/2014/main" id="{2CE16BFF-F981-443D-83C8-442B64BCC8C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2" name="Picture 5">
          <a:extLst>
            <a:ext uri="{FF2B5EF4-FFF2-40B4-BE49-F238E27FC236}">
              <a16:creationId xmlns:a16="http://schemas.microsoft.com/office/drawing/2014/main" id="{8F13321F-B5F0-4F58-88DB-29909539006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3" name="Picture 5">
          <a:extLst>
            <a:ext uri="{FF2B5EF4-FFF2-40B4-BE49-F238E27FC236}">
              <a16:creationId xmlns:a16="http://schemas.microsoft.com/office/drawing/2014/main" id="{C20DE888-E8CC-4FA7-BCA8-1D1F653AF79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4" name="Picture 5">
          <a:extLst>
            <a:ext uri="{FF2B5EF4-FFF2-40B4-BE49-F238E27FC236}">
              <a16:creationId xmlns:a16="http://schemas.microsoft.com/office/drawing/2014/main" id="{DBECAC37-ED18-4AC3-AB17-A3CFDE79212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5" name="Picture 5">
          <a:extLst>
            <a:ext uri="{FF2B5EF4-FFF2-40B4-BE49-F238E27FC236}">
              <a16:creationId xmlns:a16="http://schemas.microsoft.com/office/drawing/2014/main" id="{E0E5B7D3-C4EA-4B3C-BF48-FB9245F7C4C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6" name="Picture 5">
          <a:extLst>
            <a:ext uri="{FF2B5EF4-FFF2-40B4-BE49-F238E27FC236}">
              <a16:creationId xmlns:a16="http://schemas.microsoft.com/office/drawing/2014/main" id="{06CC7201-6A35-4635-A646-DBB5E692630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7" name="Picture 5">
          <a:extLst>
            <a:ext uri="{FF2B5EF4-FFF2-40B4-BE49-F238E27FC236}">
              <a16:creationId xmlns:a16="http://schemas.microsoft.com/office/drawing/2014/main" id="{531DBFD2-FBF9-45F8-9E41-4CA824A6FFE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8" name="Picture 5">
          <a:extLst>
            <a:ext uri="{FF2B5EF4-FFF2-40B4-BE49-F238E27FC236}">
              <a16:creationId xmlns:a16="http://schemas.microsoft.com/office/drawing/2014/main" id="{9D7763D9-1370-4E8D-895C-4F4B23224EE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9" name="Picture 5">
          <a:extLst>
            <a:ext uri="{FF2B5EF4-FFF2-40B4-BE49-F238E27FC236}">
              <a16:creationId xmlns:a16="http://schemas.microsoft.com/office/drawing/2014/main" id="{E09D074C-EF0B-41D7-AA08-F250B6FB64E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0" name="Picture 5">
          <a:extLst>
            <a:ext uri="{FF2B5EF4-FFF2-40B4-BE49-F238E27FC236}">
              <a16:creationId xmlns:a16="http://schemas.microsoft.com/office/drawing/2014/main" id="{D5D70226-D663-4E57-9C9F-CB7E3AD6E47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1" name="Picture 5">
          <a:extLst>
            <a:ext uri="{FF2B5EF4-FFF2-40B4-BE49-F238E27FC236}">
              <a16:creationId xmlns:a16="http://schemas.microsoft.com/office/drawing/2014/main" id="{E54D8FB2-7780-4728-95EA-B6A347BFF90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2" name="Picture 5">
          <a:extLst>
            <a:ext uri="{FF2B5EF4-FFF2-40B4-BE49-F238E27FC236}">
              <a16:creationId xmlns:a16="http://schemas.microsoft.com/office/drawing/2014/main" id="{BF7310D8-A63E-4CE4-B24C-3885038028D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3" name="Picture 5">
          <a:extLst>
            <a:ext uri="{FF2B5EF4-FFF2-40B4-BE49-F238E27FC236}">
              <a16:creationId xmlns:a16="http://schemas.microsoft.com/office/drawing/2014/main" id="{12E2D370-7B31-4D23-9E95-DC486A6D380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4" name="Picture 5">
          <a:extLst>
            <a:ext uri="{FF2B5EF4-FFF2-40B4-BE49-F238E27FC236}">
              <a16:creationId xmlns:a16="http://schemas.microsoft.com/office/drawing/2014/main" id="{587CA5AA-61DC-43C8-A0B9-F0F1F92E6DD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5" name="Picture 5">
          <a:extLst>
            <a:ext uri="{FF2B5EF4-FFF2-40B4-BE49-F238E27FC236}">
              <a16:creationId xmlns:a16="http://schemas.microsoft.com/office/drawing/2014/main" id="{8A87C9FF-FB13-43FB-B35C-DF8B3E18AA6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6" name="Picture 5">
          <a:extLst>
            <a:ext uri="{FF2B5EF4-FFF2-40B4-BE49-F238E27FC236}">
              <a16:creationId xmlns:a16="http://schemas.microsoft.com/office/drawing/2014/main" id="{C2F0EBF3-797C-4C63-B636-AEA597404EE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7" name="Picture 5">
          <a:extLst>
            <a:ext uri="{FF2B5EF4-FFF2-40B4-BE49-F238E27FC236}">
              <a16:creationId xmlns:a16="http://schemas.microsoft.com/office/drawing/2014/main" id="{3E110DD9-B1CB-41AE-BEEB-E4FE68435CA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98" name="Graphic 97" descr="Informatie met effen opvulling">
          <a:extLst>
            <a:ext uri="{FF2B5EF4-FFF2-40B4-BE49-F238E27FC236}">
              <a16:creationId xmlns:a16="http://schemas.microsoft.com/office/drawing/2014/main" id="{3DCF7A15-6CAA-4D64-8879-1C7C2071FBD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9" name="Picture 5">
          <a:extLst>
            <a:ext uri="{FF2B5EF4-FFF2-40B4-BE49-F238E27FC236}">
              <a16:creationId xmlns:a16="http://schemas.microsoft.com/office/drawing/2014/main" id="{B9788C58-ACD5-450F-B87E-64107B60185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00" name="Graphic 99" descr="Informatie met effen opvulling">
          <a:extLst>
            <a:ext uri="{FF2B5EF4-FFF2-40B4-BE49-F238E27FC236}">
              <a16:creationId xmlns:a16="http://schemas.microsoft.com/office/drawing/2014/main" id="{D8A2B142-5257-4B33-9CC9-4D4F905070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1" name="Picture 5">
          <a:extLst>
            <a:ext uri="{FF2B5EF4-FFF2-40B4-BE49-F238E27FC236}">
              <a16:creationId xmlns:a16="http://schemas.microsoft.com/office/drawing/2014/main" id="{38E56AE3-245C-4CDE-B055-E224C4EC345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02" name="Graphic 101" descr="Informatie met effen opvulling">
          <a:extLst>
            <a:ext uri="{FF2B5EF4-FFF2-40B4-BE49-F238E27FC236}">
              <a16:creationId xmlns:a16="http://schemas.microsoft.com/office/drawing/2014/main" id="{9F73C7FE-2247-4C20-AA0F-4E9D3ADAA2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3" name="Picture 5">
          <a:extLst>
            <a:ext uri="{FF2B5EF4-FFF2-40B4-BE49-F238E27FC236}">
              <a16:creationId xmlns:a16="http://schemas.microsoft.com/office/drawing/2014/main" id="{BB5A6431-30B9-4F4E-BDAA-3539E27684A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4" name="Picture 5">
          <a:extLst>
            <a:ext uri="{FF2B5EF4-FFF2-40B4-BE49-F238E27FC236}">
              <a16:creationId xmlns:a16="http://schemas.microsoft.com/office/drawing/2014/main" id="{9B56EE38-8BFD-447C-8658-5D80C0D2CB6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5" name="Picture 5">
          <a:extLst>
            <a:ext uri="{FF2B5EF4-FFF2-40B4-BE49-F238E27FC236}">
              <a16:creationId xmlns:a16="http://schemas.microsoft.com/office/drawing/2014/main" id="{333DFD79-E904-4E5E-8106-8A908D7D34E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6" name="Picture 5">
          <a:extLst>
            <a:ext uri="{FF2B5EF4-FFF2-40B4-BE49-F238E27FC236}">
              <a16:creationId xmlns:a16="http://schemas.microsoft.com/office/drawing/2014/main" id="{3C6787E7-6EB9-410A-B870-43BAF97737E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7" name="Picture 5">
          <a:extLst>
            <a:ext uri="{FF2B5EF4-FFF2-40B4-BE49-F238E27FC236}">
              <a16:creationId xmlns:a16="http://schemas.microsoft.com/office/drawing/2014/main" id="{9260A8EA-0943-46AE-B37F-EF807638844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8" name="Picture 5">
          <a:extLst>
            <a:ext uri="{FF2B5EF4-FFF2-40B4-BE49-F238E27FC236}">
              <a16:creationId xmlns:a16="http://schemas.microsoft.com/office/drawing/2014/main" id="{26E478E0-D046-4B6A-8202-D5DB6D5CE09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9" name="Picture 5">
          <a:extLst>
            <a:ext uri="{FF2B5EF4-FFF2-40B4-BE49-F238E27FC236}">
              <a16:creationId xmlns:a16="http://schemas.microsoft.com/office/drawing/2014/main" id="{51B7B501-3079-4AA5-90E3-F2670301506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0" name="Picture 5">
          <a:extLst>
            <a:ext uri="{FF2B5EF4-FFF2-40B4-BE49-F238E27FC236}">
              <a16:creationId xmlns:a16="http://schemas.microsoft.com/office/drawing/2014/main" id="{CC889607-2790-4409-B9D0-A159B47A2D2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1" name="Picture 5">
          <a:extLst>
            <a:ext uri="{FF2B5EF4-FFF2-40B4-BE49-F238E27FC236}">
              <a16:creationId xmlns:a16="http://schemas.microsoft.com/office/drawing/2014/main" id="{3D4DC5A2-E764-43DA-97D2-CC599104BB4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2" name="Picture 5">
          <a:extLst>
            <a:ext uri="{FF2B5EF4-FFF2-40B4-BE49-F238E27FC236}">
              <a16:creationId xmlns:a16="http://schemas.microsoft.com/office/drawing/2014/main" id="{137CBC17-8BB1-4780-8D26-A27CC853566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3" name="Picture 5">
          <a:extLst>
            <a:ext uri="{FF2B5EF4-FFF2-40B4-BE49-F238E27FC236}">
              <a16:creationId xmlns:a16="http://schemas.microsoft.com/office/drawing/2014/main" id="{343C4BC3-BF85-47FE-8751-DE018145362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4" name="Picture 5">
          <a:extLst>
            <a:ext uri="{FF2B5EF4-FFF2-40B4-BE49-F238E27FC236}">
              <a16:creationId xmlns:a16="http://schemas.microsoft.com/office/drawing/2014/main" id="{AAB033BB-8FB3-4C8E-8AA6-E10156EE2E3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5" name="Picture 5">
          <a:extLst>
            <a:ext uri="{FF2B5EF4-FFF2-40B4-BE49-F238E27FC236}">
              <a16:creationId xmlns:a16="http://schemas.microsoft.com/office/drawing/2014/main" id="{99708D57-43FE-4CAA-A927-8F0C53BDBF3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6" name="Picture 5">
          <a:extLst>
            <a:ext uri="{FF2B5EF4-FFF2-40B4-BE49-F238E27FC236}">
              <a16:creationId xmlns:a16="http://schemas.microsoft.com/office/drawing/2014/main" id="{FB2ACE7A-082C-4123-9C2F-F14444BA3DF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7" name="Picture 5">
          <a:extLst>
            <a:ext uri="{FF2B5EF4-FFF2-40B4-BE49-F238E27FC236}">
              <a16:creationId xmlns:a16="http://schemas.microsoft.com/office/drawing/2014/main" id="{692A70A5-379F-4AFE-8335-5622AD06BB0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8" name="Picture 5">
          <a:extLst>
            <a:ext uri="{FF2B5EF4-FFF2-40B4-BE49-F238E27FC236}">
              <a16:creationId xmlns:a16="http://schemas.microsoft.com/office/drawing/2014/main" id="{FBDD2CC6-5977-4DF4-9E03-86DA6821E9A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9" name="Picture 5">
          <a:extLst>
            <a:ext uri="{FF2B5EF4-FFF2-40B4-BE49-F238E27FC236}">
              <a16:creationId xmlns:a16="http://schemas.microsoft.com/office/drawing/2014/main" id="{DF2696B5-C5C1-41BF-ADD9-157EF79E800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0" name="Picture 5">
          <a:extLst>
            <a:ext uri="{FF2B5EF4-FFF2-40B4-BE49-F238E27FC236}">
              <a16:creationId xmlns:a16="http://schemas.microsoft.com/office/drawing/2014/main" id="{3BBB9F8D-EF0C-4C21-A2F5-1AEE1014A88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1" name="Picture 5">
          <a:extLst>
            <a:ext uri="{FF2B5EF4-FFF2-40B4-BE49-F238E27FC236}">
              <a16:creationId xmlns:a16="http://schemas.microsoft.com/office/drawing/2014/main" id="{4F9C33F1-0F15-4C4F-96B1-364ABCA10EC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2" name="Picture 5">
          <a:extLst>
            <a:ext uri="{FF2B5EF4-FFF2-40B4-BE49-F238E27FC236}">
              <a16:creationId xmlns:a16="http://schemas.microsoft.com/office/drawing/2014/main" id="{5471EFE0-9DDB-40BB-9981-CACC43F7C93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3" name="Picture 5">
          <a:extLst>
            <a:ext uri="{FF2B5EF4-FFF2-40B4-BE49-F238E27FC236}">
              <a16:creationId xmlns:a16="http://schemas.microsoft.com/office/drawing/2014/main" id="{6A42F2D5-D67F-4E5E-91B8-8680CC0671B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4" name="Picture 5">
          <a:extLst>
            <a:ext uri="{FF2B5EF4-FFF2-40B4-BE49-F238E27FC236}">
              <a16:creationId xmlns:a16="http://schemas.microsoft.com/office/drawing/2014/main" id="{5B6CE02E-1696-45A8-853F-2E959A4081F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5" name="Picture 5">
          <a:extLst>
            <a:ext uri="{FF2B5EF4-FFF2-40B4-BE49-F238E27FC236}">
              <a16:creationId xmlns:a16="http://schemas.microsoft.com/office/drawing/2014/main" id="{F34D9BC0-EF98-42BE-BBBE-DE85B163937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26" name="Graphic 125" descr="Informatie met effen opvulling">
          <a:extLst>
            <a:ext uri="{FF2B5EF4-FFF2-40B4-BE49-F238E27FC236}">
              <a16:creationId xmlns:a16="http://schemas.microsoft.com/office/drawing/2014/main" id="{431162E9-C8CD-42DC-ABA5-8EC0C242C74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7" name="Picture 5">
          <a:extLst>
            <a:ext uri="{FF2B5EF4-FFF2-40B4-BE49-F238E27FC236}">
              <a16:creationId xmlns:a16="http://schemas.microsoft.com/office/drawing/2014/main" id="{3FD4BE24-A61B-427A-85EA-F90A299276E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28" name="Graphic 127" descr="Informatie met effen opvulling">
          <a:extLst>
            <a:ext uri="{FF2B5EF4-FFF2-40B4-BE49-F238E27FC236}">
              <a16:creationId xmlns:a16="http://schemas.microsoft.com/office/drawing/2014/main" id="{B57D40F0-E71E-416A-AA29-FBBC12C7C8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9" name="Picture 5">
          <a:extLst>
            <a:ext uri="{FF2B5EF4-FFF2-40B4-BE49-F238E27FC236}">
              <a16:creationId xmlns:a16="http://schemas.microsoft.com/office/drawing/2014/main" id="{15721FCE-C99C-4731-BAE6-D74C794FD9F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30" name="Graphic 129" descr="Informatie met effen opvulling">
          <a:extLst>
            <a:ext uri="{FF2B5EF4-FFF2-40B4-BE49-F238E27FC236}">
              <a16:creationId xmlns:a16="http://schemas.microsoft.com/office/drawing/2014/main" id="{7438BC28-CBE2-4A93-B0DD-DD1FEECA58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1" name="Picture 5">
          <a:extLst>
            <a:ext uri="{FF2B5EF4-FFF2-40B4-BE49-F238E27FC236}">
              <a16:creationId xmlns:a16="http://schemas.microsoft.com/office/drawing/2014/main" id="{A9255A73-A7AA-4763-A63B-D6EC136C4DF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2" name="Picture 5">
          <a:extLst>
            <a:ext uri="{FF2B5EF4-FFF2-40B4-BE49-F238E27FC236}">
              <a16:creationId xmlns:a16="http://schemas.microsoft.com/office/drawing/2014/main" id="{7E308366-8AB5-456C-B1FD-E342095F9C5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3" name="Picture 5">
          <a:extLst>
            <a:ext uri="{FF2B5EF4-FFF2-40B4-BE49-F238E27FC236}">
              <a16:creationId xmlns:a16="http://schemas.microsoft.com/office/drawing/2014/main" id="{9456465A-10F5-45F4-BA7F-BF3792EBE6A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4" name="Picture 5">
          <a:extLst>
            <a:ext uri="{FF2B5EF4-FFF2-40B4-BE49-F238E27FC236}">
              <a16:creationId xmlns:a16="http://schemas.microsoft.com/office/drawing/2014/main" id="{0E323A89-A30A-4997-B599-6402401769F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5" name="Picture 5">
          <a:extLst>
            <a:ext uri="{FF2B5EF4-FFF2-40B4-BE49-F238E27FC236}">
              <a16:creationId xmlns:a16="http://schemas.microsoft.com/office/drawing/2014/main" id="{EA24F42B-8696-4165-A5BD-A8DE7CAE2C6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6" name="Picture 5">
          <a:extLst>
            <a:ext uri="{FF2B5EF4-FFF2-40B4-BE49-F238E27FC236}">
              <a16:creationId xmlns:a16="http://schemas.microsoft.com/office/drawing/2014/main" id="{2EAA8013-34F0-4233-9CFA-CDEB02CE37B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7" name="Picture 5">
          <a:extLst>
            <a:ext uri="{FF2B5EF4-FFF2-40B4-BE49-F238E27FC236}">
              <a16:creationId xmlns:a16="http://schemas.microsoft.com/office/drawing/2014/main" id="{31AB5493-F131-455D-992D-2916CE7F79D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8" name="Picture 5">
          <a:extLst>
            <a:ext uri="{FF2B5EF4-FFF2-40B4-BE49-F238E27FC236}">
              <a16:creationId xmlns:a16="http://schemas.microsoft.com/office/drawing/2014/main" id="{B368C7B1-0C7A-4216-A9D5-9FA43FF2BEA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9" name="Picture 5">
          <a:extLst>
            <a:ext uri="{FF2B5EF4-FFF2-40B4-BE49-F238E27FC236}">
              <a16:creationId xmlns:a16="http://schemas.microsoft.com/office/drawing/2014/main" id="{0FAB819D-F7AA-4154-8E2E-6D5C906BBA1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0" name="Picture 5">
          <a:extLst>
            <a:ext uri="{FF2B5EF4-FFF2-40B4-BE49-F238E27FC236}">
              <a16:creationId xmlns:a16="http://schemas.microsoft.com/office/drawing/2014/main" id="{67094F09-6F1A-439F-82FB-C5B1B4936F5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1" name="Picture 5">
          <a:extLst>
            <a:ext uri="{FF2B5EF4-FFF2-40B4-BE49-F238E27FC236}">
              <a16:creationId xmlns:a16="http://schemas.microsoft.com/office/drawing/2014/main" id="{742652CA-F6A0-4129-A7BD-16DB78CE58A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2" name="Picture 5">
          <a:extLst>
            <a:ext uri="{FF2B5EF4-FFF2-40B4-BE49-F238E27FC236}">
              <a16:creationId xmlns:a16="http://schemas.microsoft.com/office/drawing/2014/main" id="{2D65957B-7143-4FFC-A4C9-57CF05977FB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3" name="Picture 5">
          <a:extLst>
            <a:ext uri="{FF2B5EF4-FFF2-40B4-BE49-F238E27FC236}">
              <a16:creationId xmlns:a16="http://schemas.microsoft.com/office/drawing/2014/main" id="{7D25EB18-2A10-4D06-A7D4-12980F571DA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4" name="Picture 5">
          <a:extLst>
            <a:ext uri="{FF2B5EF4-FFF2-40B4-BE49-F238E27FC236}">
              <a16:creationId xmlns:a16="http://schemas.microsoft.com/office/drawing/2014/main" id="{50A4A284-99B6-4DF3-A253-DF050852712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5" name="Picture 5">
          <a:extLst>
            <a:ext uri="{FF2B5EF4-FFF2-40B4-BE49-F238E27FC236}">
              <a16:creationId xmlns:a16="http://schemas.microsoft.com/office/drawing/2014/main" id="{9ED486BE-2E7E-49D2-9CF0-A630F799945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6" name="Picture 5">
          <a:extLst>
            <a:ext uri="{FF2B5EF4-FFF2-40B4-BE49-F238E27FC236}">
              <a16:creationId xmlns:a16="http://schemas.microsoft.com/office/drawing/2014/main" id="{7E473FE2-080C-4105-87F2-42E1C7E8207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7" name="Picture 5">
          <a:extLst>
            <a:ext uri="{FF2B5EF4-FFF2-40B4-BE49-F238E27FC236}">
              <a16:creationId xmlns:a16="http://schemas.microsoft.com/office/drawing/2014/main" id="{0C454507-E4EE-4E1E-82C2-CD0845929DF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8" name="Picture 5">
          <a:extLst>
            <a:ext uri="{FF2B5EF4-FFF2-40B4-BE49-F238E27FC236}">
              <a16:creationId xmlns:a16="http://schemas.microsoft.com/office/drawing/2014/main" id="{38B62720-E45A-453A-86D9-CBCF74F7BDF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9" name="Picture 5">
          <a:extLst>
            <a:ext uri="{FF2B5EF4-FFF2-40B4-BE49-F238E27FC236}">
              <a16:creationId xmlns:a16="http://schemas.microsoft.com/office/drawing/2014/main" id="{282F0420-D3C0-4679-8E2E-2E2F5282DAB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0" name="Picture 5">
          <a:extLst>
            <a:ext uri="{FF2B5EF4-FFF2-40B4-BE49-F238E27FC236}">
              <a16:creationId xmlns:a16="http://schemas.microsoft.com/office/drawing/2014/main" id="{F1FCF39A-EAB9-43A6-9BB4-BB812D61438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1" name="Picture 5">
          <a:extLst>
            <a:ext uri="{FF2B5EF4-FFF2-40B4-BE49-F238E27FC236}">
              <a16:creationId xmlns:a16="http://schemas.microsoft.com/office/drawing/2014/main" id="{D602D5DC-5550-4C7E-BD42-4616D038CBC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2" name="Picture 5">
          <a:extLst>
            <a:ext uri="{FF2B5EF4-FFF2-40B4-BE49-F238E27FC236}">
              <a16:creationId xmlns:a16="http://schemas.microsoft.com/office/drawing/2014/main" id="{4471B9CF-53D9-4740-8B4C-E4E4285B828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3" name="Picture 5">
          <a:extLst>
            <a:ext uri="{FF2B5EF4-FFF2-40B4-BE49-F238E27FC236}">
              <a16:creationId xmlns:a16="http://schemas.microsoft.com/office/drawing/2014/main" id="{C1532797-9BB7-4FAA-A72F-726D85BE294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54" name="Graphic 153" descr="Informatie met effen opvulling">
          <a:extLst>
            <a:ext uri="{FF2B5EF4-FFF2-40B4-BE49-F238E27FC236}">
              <a16:creationId xmlns:a16="http://schemas.microsoft.com/office/drawing/2014/main" id="{579FA327-DFE7-425C-8463-138A8DBAF4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5" name="Picture 5">
          <a:extLst>
            <a:ext uri="{FF2B5EF4-FFF2-40B4-BE49-F238E27FC236}">
              <a16:creationId xmlns:a16="http://schemas.microsoft.com/office/drawing/2014/main" id="{3DD9373A-7926-44A9-BA8F-C243F7C6018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56" name="Graphic 155" descr="Informatie met effen opvulling">
          <a:extLst>
            <a:ext uri="{FF2B5EF4-FFF2-40B4-BE49-F238E27FC236}">
              <a16:creationId xmlns:a16="http://schemas.microsoft.com/office/drawing/2014/main" id="{ECE0FC86-3399-4100-B75D-C0F37D0B7B2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7" name="Picture 5">
          <a:extLst>
            <a:ext uri="{FF2B5EF4-FFF2-40B4-BE49-F238E27FC236}">
              <a16:creationId xmlns:a16="http://schemas.microsoft.com/office/drawing/2014/main" id="{59B08A37-BF87-4152-A3E9-BFC749B8D4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8" name="Picture 5">
          <a:extLst>
            <a:ext uri="{FF2B5EF4-FFF2-40B4-BE49-F238E27FC236}">
              <a16:creationId xmlns:a16="http://schemas.microsoft.com/office/drawing/2014/main" id="{98A39073-E952-4DCE-BF2B-EF7A62D8932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9" name="Picture 5">
          <a:extLst>
            <a:ext uri="{FF2B5EF4-FFF2-40B4-BE49-F238E27FC236}">
              <a16:creationId xmlns:a16="http://schemas.microsoft.com/office/drawing/2014/main" id="{387489FA-F15C-48FE-85F1-3BA08BEDD6B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0" name="Picture 5">
          <a:extLst>
            <a:ext uri="{FF2B5EF4-FFF2-40B4-BE49-F238E27FC236}">
              <a16:creationId xmlns:a16="http://schemas.microsoft.com/office/drawing/2014/main" id="{75E5E52D-2896-4A94-AA52-CB242CDA5F9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1" name="Picture 5">
          <a:extLst>
            <a:ext uri="{FF2B5EF4-FFF2-40B4-BE49-F238E27FC236}">
              <a16:creationId xmlns:a16="http://schemas.microsoft.com/office/drawing/2014/main" id="{28A4AAAB-6FA0-456C-9F45-BAC51253A5C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2" name="Picture 5">
          <a:extLst>
            <a:ext uri="{FF2B5EF4-FFF2-40B4-BE49-F238E27FC236}">
              <a16:creationId xmlns:a16="http://schemas.microsoft.com/office/drawing/2014/main" id="{95A858D4-FC51-4067-86B4-87877FE0A87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3" name="Picture 5">
          <a:extLst>
            <a:ext uri="{FF2B5EF4-FFF2-40B4-BE49-F238E27FC236}">
              <a16:creationId xmlns:a16="http://schemas.microsoft.com/office/drawing/2014/main" id="{FBC8594D-1EC2-4117-BCE0-63CA8971666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4" name="Picture 5">
          <a:extLst>
            <a:ext uri="{FF2B5EF4-FFF2-40B4-BE49-F238E27FC236}">
              <a16:creationId xmlns:a16="http://schemas.microsoft.com/office/drawing/2014/main" id="{6B4BEA76-19DF-4D53-A0CC-D9945E81346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5" name="Picture 5">
          <a:extLst>
            <a:ext uri="{FF2B5EF4-FFF2-40B4-BE49-F238E27FC236}">
              <a16:creationId xmlns:a16="http://schemas.microsoft.com/office/drawing/2014/main" id="{E12947DB-F2B9-45E4-88AF-47F8B6AF9A5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6" name="Picture 5">
          <a:extLst>
            <a:ext uri="{FF2B5EF4-FFF2-40B4-BE49-F238E27FC236}">
              <a16:creationId xmlns:a16="http://schemas.microsoft.com/office/drawing/2014/main" id="{D767884C-0A55-49E2-8113-270B603B748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7" name="Picture 5">
          <a:extLst>
            <a:ext uri="{FF2B5EF4-FFF2-40B4-BE49-F238E27FC236}">
              <a16:creationId xmlns:a16="http://schemas.microsoft.com/office/drawing/2014/main" id="{DC134B36-714D-4D8D-8E5C-6447C8531E4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8" name="Picture 5">
          <a:extLst>
            <a:ext uri="{FF2B5EF4-FFF2-40B4-BE49-F238E27FC236}">
              <a16:creationId xmlns:a16="http://schemas.microsoft.com/office/drawing/2014/main" id="{325D934D-08C2-4397-AB83-46AC702D642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9" name="Picture 5">
          <a:extLst>
            <a:ext uri="{FF2B5EF4-FFF2-40B4-BE49-F238E27FC236}">
              <a16:creationId xmlns:a16="http://schemas.microsoft.com/office/drawing/2014/main" id="{2522B2F4-2C52-487A-8086-355E9E95929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0" name="Picture 5">
          <a:extLst>
            <a:ext uri="{FF2B5EF4-FFF2-40B4-BE49-F238E27FC236}">
              <a16:creationId xmlns:a16="http://schemas.microsoft.com/office/drawing/2014/main" id="{EBD891A9-D2D5-4F10-9F57-C49211C6950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1" name="Picture 5">
          <a:extLst>
            <a:ext uri="{FF2B5EF4-FFF2-40B4-BE49-F238E27FC236}">
              <a16:creationId xmlns:a16="http://schemas.microsoft.com/office/drawing/2014/main" id="{21CBED43-4C99-45D7-91AD-D08E49AA86F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2" name="Picture 5">
          <a:extLst>
            <a:ext uri="{FF2B5EF4-FFF2-40B4-BE49-F238E27FC236}">
              <a16:creationId xmlns:a16="http://schemas.microsoft.com/office/drawing/2014/main" id="{9B6D18A7-76FD-43FD-8828-9A33E5D5DFA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3" name="Picture 5">
          <a:extLst>
            <a:ext uri="{FF2B5EF4-FFF2-40B4-BE49-F238E27FC236}">
              <a16:creationId xmlns:a16="http://schemas.microsoft.com/office/drawing/2014/main" id="{33C23045-1684-475E-A966-624052BDDF9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4" name="Picture 5">
          <a:extLst>
            <a:ext uri="{FF2B5EF4-FFF2-40B4-BE49-F238E27FC236}">
              <a16:creationId xmlns:a16="http://schemas.microsoft.com/office/drawing/2014/main" id="{C8EE1E43-8836-45F3-A26B-A55DE74D26E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5" name="Picture 5">
          <a:extLst>
            <a:ext uri="{FF2B5EF4-FFF2-40B4-BE49-F238E27FC236}">
              <a16:creationId xmlns:a16="http://schemas.microsoft.com/office/drawing/2014/main" id="{D728FF9B-48DE-4D2A-9553-00DE801D2B9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6" name="Picture 5">
          <a:extLst>
            <a:ext uri="{FF2B5EF4-FFF2-40B4-BE49-F238E27FC236}">
              <a16:creationId xmlns:a16="http://schemas.microsoft.com/office/drawing/2014/main" id="{90140B6B-1C5F-4581-93EB-253C1B986C1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7" name="Picture 5">
          <a:extLst>
            <a:ext uri="{FF2B5EF4-FFF2-40B4-BE49-F238E27FC236}">
              <a16:creationId xmlns:a16="http://schemas.microsoft.com/office/drawing/2014/main" id="{0169B037-4038-4FAF-BAFB-2D0F64745F4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8" name="Picture 5">
          <a:extLst>
            <a:ext uri="{FF2B5EF4-FFF2-40B4-BE49-F238E27FC236}">
              <a16:creationId xmlns:a16="http://schemas.microsoft.com/office/drawing/2014/main" id="{65468D18-AEE2-47D8-AEF7-AA3A5A19987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9" name="Picture 5">
          <a:extLst>
            <a:ext uri="{FF2B5EF4-FFF2-40B4-BE49-F238E27FC236}">
              <a16:creationId xmlns:a16="http://schemas.microsoft.com/office/drawing/2014/main" id="{DF50A921-E0A0-4409-860D-8370E014A72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80" name="Graphic 179" descr="Informatie met effen opvulling">
          <a:extLst>
            <a:ext uri="{FF2B5EF4-FFF2-40B4-BE49-F238E27FC236}">
              <a16:creationId xmlns:a16="http://schemas.microsoft.com/office/drawing/2014/main" id="{AFA2225C-E97E-40F1-8EA5-460407E2E7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1" name="Picture 5">
          <a:extLst>
            <a:ext uri="{FF2B5EF4-FFF2-40B4-BE49-F238E27FC236}">
              <a16:creationId xmlns:a16="http://schemas.microsoft.com/office/drawing/2014/main" id="{1AB46896-A717-4B31-8481-CC520E986A6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82" name="Graphic 181" descr="Informatie met effen opvulling">
          <a:extLst>
            <a:ext uri="{FF2B5EF4-FFF2-40B4-BE49-F238E27FC236}">
              <a16:creationId xmlns:a16="http://schemas.microsoft.com/office/drawing/2014/main" id="{CD8323D0-D772-4C66-BDA6-5842D0B7BA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3" name="Picture 5">
          <a:extLst>
            <a:ext uri="{FF2B5EF4-FFF2-40B4-BE49-F238E27FC236}">
              <a16:creationId xmlns:a16="http://schemas.microsoft.com/office/drawing/2014/main" id="{0F5DCF77-D9B1-488B-BC54-7A141D094BF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84" name="Graphic 183" descr="Informatie met effen opvulling">
          <a:extLst>
            <a:ext uri="{FF2B5EF4-FFF2-40B4-BE49-F238E27FC236}">
              <a16:creationId xmlns:a16="http://schemas.microsoft.com/office/drawing/2014/main" id="{408AFD3B-A3F3-40E6-9EAC-288969E079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5" name="Picture 5">
          <a:extLst>
            <a:ext uri="{FF2B5EF4-FFF2-40B4-BE49-F238E27FC236}">
              <a16:creationId xmlns:a16="http://schemas.microsoft.com/office/drawing/2014/main" id="{3EF2615F-6B15-4811-A3D4-01348FDD109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6" name="Picture 5">
          <a:extLst>
            <a:ext uri="{FF2B5EF4-FFF2-40B4-BE49-F238E27FC236}">
              <a16:creationId xmlns:a16="http://schemas.microsoft.com/office/drawing/2014/main" id="{276409C6-4F47-47A9-8B5A-D1A69963414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7" name="Picture 5">
          <a:extLst>
            <a:ext uri="{FF2B5EF4-FFF2-40B4-BE49-F238E27FC236}">
              <a16:creationId xmlns:a16="http://schemas.microsoft.com/office/drawing/2014/main" id="{FCE07AF6-24D5-4727-BB34-CAC02B72EF0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8" name="Picture 5">
          <a:extLst>
            <a:ext uri="{FF2B5EF4-FFF2-40B4-BE49-F238E27FC236}">
              <a16:creationId xmlns:a16="http://schemas.microsoft.com/office/drawing/2014/main" id="{37546A13-0817-4E91-85E9-21CE00147D4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9" name="Picture 5">
          <a:extLst>
            <a:ext uri="{FF2B5EF4-FFF2-40B4-BE49-F238E27FC236}">
              <a16:creationId xmlns:a16="http://schemas.microsoft.com/office/drawing/2014/main" id="{133F5038-DC86-4A57-9DC0-26172482DD1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0" name="Picture 5">
          <a:extLst>
            <a:ext uri="{FF2B5EF4-FFF2-40B4-BE49-F238E27FC236}">
              <a16:creationId xmlns:a16="http://schemas.microsoft.com/office/drawing/2014/main" id="{5CCDDEA2-4BD9-4C01-8981-48B5D8642D2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1" name="Picture 5">
          <a:extLst>
            <a:ext uri="{FF2B5EF4-FFF2-40B4-BE49-F238E27FC236}">
              <a16:creationId xmlns:a16="http://schemas.microsoft.com/office/drawing/2014/main" id="{2B0D3760-02F4-4184-94E0-C1A4FAD378A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2" name="Picture 5">
          <a:extLst>
            <a:ext uri="{FF2B5EF4-FFF2-40B4-BE49-F238E27FC236}">
              <a16:creationId xmlns:a16="http://schemas.microsoft.com/office/drawing/2014/main" id="{FDD33099-2EF2-48F2-A826-9D3E9F660E8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3" name="Picture 5">
          <a:extLst>
            <a:ext uri="{FF2B5EF4-FFF2-40B4-BE49-F238E27FC236}">
              <a16:creationId xmlns:a16="http://schemas.microsoft.com/office/drawing/2014/main" id="{E4381241-0893-4DD2-87B1-C41A60D3D20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4" name="Picture 5">
          <a:extLst>
            <a:ext uri="{FF2B5EF4-FFF2-40B4-BE49-F238E27FC236}">
              <a16:creationId xmlns:a16="http://schemas.microsoft.com/office/drawing/2014/main" id="{B90B0EA5-841A-4363-BA6F-87A51532FBF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5" name="Picture 5">
          <a:extLst>
            <a:ext uri="{FF2B5EF4-FFF2-40B4-BE49-F238E27FC236}">
              <a16:creationId xmlns:a16="http://schemas.microsoft.com/office/drawing/2014/main" id="{503D7083-E3E3-418A-B607-EC610C50110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6" name="Picture 5">
          <a:extLst>
            <a:ext uri="{FF2B5EF4-FFF2-40B4-BE49-F238E27FC236}">
              <a16:creationId xmlns:a16="http://schemas.microsoft.com/office/drawing/2014/main" id="{7E73250E-1F6B-466B-B7BC-83BE270D351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7" name="Picture 5">
          <a:extLst>
            <a:ext uri="{FF2B5EF4-FFF2-40B4-BE49-F238E27FC236}">
              <a16:creationId xmlns:a16="http://schemas.microsoft.com/office/drawing/2014/main" id="{11F3FF41-5931-4E34-ABFB-E0A3E79D5BB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8" name="Picture 5">
          <a:extLst>
            <a:ext uri="{FF2B5EF4-FFF2-40B4-BE49-F238E27FC236}">
              <a16:creationId xmlns:a16="http://schemas.microsoft.com/office/drawing/2014/main" id="{E1AAAAE6-1F54-4D87-8F8B-B51E25A1DA1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9" name="Picture 5">
          <a:extLst>
            <a:ext uri="{FF2B5EF4-FFF2-40B4-BE49-F238E27FC236}">
              <a16:creationId xmlns:a16="http://schemas.microsoft.com/office/drawing/2014/main" id="{E6A6B965-9499-4E6E-A759-5AEFB5CFA89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0" name="Picture 5">
          <a:extLst>
            <a:ext uri="{FF2B5EF4-FFF2-40B4-BE49-F238E27FC236}">
              <a16:creationId xmlns:a16="http://schemas.microsoft.com/office/drawing/2014/main" id="{44E5FA9C-6AD6-4A8D-A8EA-734D7547A80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1" name="Picture 5">
          <a:extLst>
            <a:ext uri="{FF2B5EF4-FFF2-40B4-BE49-F238E27FC236}">
              <a16:creationId xmlns:a16="http://schemas.microsoft.com/office/drawing/2014/main" id="{50D5D8D0-81BA-4F7D-8CC2-5EABBDB9C8D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2" name="Picture 5">
          <a:extLst>
            <a:ext uri="{FF2B5EF4-FFF2-40B4-BE49-F238E27FC236}">
              <a16:creationId xmlns:a16="http://schemas.microsoft.com/office/drawing/2014/main" id="{A26FD9DF-358C-471D-BFF4-DDF81FFEDD5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3" name="Picture 5">
          <a:extLst>
            <a:ext uri="{FF2B5EF4-FFF2-40B4-BE49-F238E27FC236}">
              <a16:creationId xmlns:a16="http://schemas.microsoft.com/office/drawing/2014/main" id="{EF0912F9-CB3D-47CB-884C-1F21F202B04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4" name="Picture 5">
          <a:extLst>
            <a:ext uri="{FF2B5EF4-FFF2-40B4-BE49-F238E27FC236}">
              <a16:creationId xmlns:a16="http://schemas.microsoft.com/office/drawing/2014/main" id="{26BECA94-8B26-4608-A2BC-1F66F562493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5" name="Picture 5">
          <a:extLst>
            <a:ext uri="{FF2B5EF4-FFF2-40B4-BE49-F238E27FC236}">
              <a16:creationId xmlns:a16="http://schemas.microsoft.com/office/drawing/2014/main" id="{D98804AC-C080-4130-AAC9-388D823FC03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6" name="Picture 5">
          <a:extLst>
            <a:ext uri="{FF2B5EF4-FFF2-40B4-BE49-F238E27FC236}">
              <a16:creationId xmlns:a16="http://schemas.microsoft.com/office/drawing/2014/main" id="{FDC15398-4F0A-4C36-B56A-115A47DDB7D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7" name="Picture 5">
          <a:extLst>
            <a:ext uri="{FF2B5EF4-FFF2-40B4-BE49-F238E27FC236}">
              <a16:creationId xmlns:a16="http://schemas.microsoft.com/office/drawing/2014/main" id="{58BE8FCD-1A2F-4516-8F53-FEE0C10720D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08" name="Graphic 207" descr="Informatie met effen opvulling">
          <a:extLst>
            <a:ext uri="{FF2B5EF4-FFF2-40B4-BE49-F238E27FC236}">
              <a16:creationId xmlns:a16="http://schemas.microsoft.com/office/drawing/2014/main" id="{C36E9BEA-0A53-4C24-9B9C-902C3270AB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9" name="Picture 5">
          <a:extLst>
            <a:ext uri="{FF2B5EF4-FFF2-40B4-BE49-F238E27FC236}">
              <a16:creationId xmlns:a16="http://schemas.microsoft.com/office/drawing/2014/main" id="{D0CC2044-DDB6-4333-8CD6-85AC9417E0D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10" name="Graphic 209" descr="Informatie met effen opvulling">
          <a:extLst>
            <a:ext uri="{FF2B5EF4-FFF2-40B4-BE49-F238E27FC236}">
              <a16:creationId xmlns:a16="http://schemas.microsoft.com/office/drawing/2014/main" id="{E33A78E7-EF87-4273-95B4-09660F08275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1" name="Picture 5">
          <a:extLst>
            <a:ext uri="{FF2B5EF4-FFF2-40B4-BE49-F238E27FC236}">
              <a16:creationId xmlns:a16="http://schemas.microsoft.com/office/drawing/2014/main" id="{637A6F8A-866F-47BB-8ADA-D5A473C1916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2" name="Picture 5">
          <a:extLst>
            <a:ext uri="{FF2B5EF4-FFF2-40B4-BE49-F238E27FC236}">
              <a16:creationId xmlns:a16="http://schemas.microsoft.com/office/drawing/2014/main" id="{A50F4531-60CD-4A23-B279-D8DC876ABE5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3" name="Picture 5">
          <a:extLst>
            <a:ext uri="{FF2B5EF4-FFF2-40B4-BE49-F238E27FC236}">
              <a16:creationId xmlns:a16="http://schemas.microsoft.com/office/drawing/2014/main" id="{5C8CA634-9C4E-4B74-AFFA-21D2044BD58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4" name="Picture 5">
          <a:extLst>
            <a:ext uri="{FF2B5EF4-FFF2-40B4-BE49-F238E27FC236}">
              <a16:creationId xmlns:a16="http://schemas.microsoft.com/office/drawing/2014/main" id="{0CD94F20-AC5F-440D-9E6B-A162CC9A93E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5" name="Picture 5">
          <a:extLst>
            <a:ext uri="{FF2B5EF4-FFF2-40B4-BE49-F238E27FC236}">
              <a16:creationId xmlns:a16="http://schemas.microsoft.com/office/drawing/2014/main" id="{ECFE0C54-695C-43C7-B99D-C6C29759F4D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6" name="Picture 5">
          <a:extLst>
            <a:ext uri="{FF2B5EF4-FFF2-40B4-BE49-F238E27FC236}">
              <a16:creationId xmlns:a16="http://schemas.microsoft.com/office/drawing/2014/main" id="{3CB5F357-BE0F-4B79-A393-844C9005458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7" name="Picture 5">
          <a:extLst>
            <a:ext uri="{FF2B5EF4-FFF2-40B4-BE49-F238E27FC236}">
              <a16:creationId xmlns:a16="http://schemas.microsoft.com/office/drawing/2014/main" id="{8DA739DE-D31E-4A7B-9816-310D4213903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8" name="Picture 5">
          <a:extLst>
            <a:ext uri="{FF2B5EF4-FFF2-40B4-BE49-F238E27FC236}">
              <a16:creationId xmlns:a16="http://schemas.microsoft.com/office/drawing/2014/main" id="{491F7C22-3894-478D-821E-3ECFDBDEF75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9" name="Picture 5">
          <a:extLst>
            <a:ext uri="{FF2B5EF4-FFF2-40B4-BE49-F238E27FC236}">
              <a16:creationId xmlns:a16="http://schemas.microsoft.com/office/drawing/2014/main" id="{44740E21-BFFC-465E-BD29-6BF3111B035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0" name="Picture 5">
          <a:extLst>
            <a:ext uri="{FF2B5EF4-FFF2-40B4-BE49-F238E27FC236}">
              <a16:creationId xmlns:a16="http://schemas.microsoft.com/office/drawing/2014/main" id="{7E1946E4-C44A-4AAA-9AE1-213E0E6676F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1" name="Picture 5">
          <a:extLst>
            <a:ext uri="{FF2B5EF4-FFF2-40B4-BE49-F238E27FC236}">
              <a16:creationId xmlns:a16="http://schemas.microsoft.com/office/drawing/2014/main" id="{826127AA-48A3-4586-B3E7-C3D49D30214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2" name="Picture 5">
          <a:extLst>
            <a:ext uri="{FF2B5EF4-FFF2-40B4-BE49-F238E27FC236}">
              <a16:creationId xmlns:a16="http://schemas.microsoft.com/office/drawing/2014/main" id="{3A2C53EA-7ED8-4C29-ACF6-9F9D37B248C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790575</xdr:colOff>
      <xdr:row>7</xdr:row>
      <xdr:rowOff>9525</xdr:rowOff>
    </xdr:from>
    <xdr:to>
      <xdr:col>6</xdr:col>
      <xdr:colOff>47625</xdr:colOff>
      <xdr:row>7</xdr:row>
      <xdr:rowOff>333375</xdr:rowOff>
    </xdr:to>
    <xdr:pic>
      <xdr:nvPicPr>
        <xdr:cNvPr id="223" name="Graphic 222" descr="Informatie met effen opvulling">
          <a:extLst>
            <a:ext uri="{FF2B5EF4-FFF2-40B4-BE49-F238E27FC236}">
              <a16:creationId xmlns:a16="http://schemas.microsoft.com/office/drawing/2014/main" id="{B55D3F7B-E3C1-498D-BA8D-D6DC70E0F9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96425" y="1171575"/>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4" name="Picture 5">
          <a:extLst>
            <a:ext uri="{FF2B5EF4-FFF2-40B4-BE49-F238E27FC236}">
              <a16:creationId xmlns:a16="http://schemas.microsoft.com/office/drawing/2014/main" id="{4E84DB3F-DB07-4323-B735-F7355B6F34E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25" name="Graphic 224" descr="Informatie met effen opvulling">
          <a:extLst>
            <a:ext uri="{FF2B5EF4-FFF2-40B4-BE49-F238E27FC236}">
              <a16:creationId xmlns:a16="http://schemas.microsoft.com/office/drawing/2014/main" id="{2A024A6A-87BC-4142-B12B-EBEA66AF4A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6" name="Picture 5">
          <a:extLst>
            <a:ext uri="{FF2B5EF4-FFF2-40B4-BE49-F238E27FC236}">
              <a16:creationId xmlns:a16="http://schemas.microsoft.com/office/drawing/2014/main" id="{573834C2-41A2-4FF3-804C-319FE867ECE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27" name="Graphic 226" descr="Informatie met effen opvulling">
          <a:extLst>
            <a:ext uri="{FF2B5EF4-FFF2-40B4-BE49-F238E27FC236}">
              <a16:creationId xmlns:a16="http://schemas.microsoft.com/office/drawing/2014/main" id="{8854D4CA-8144-4337-9AD6-EAEA5658681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8" name="Picture 5">
          <a:extLst>
            <a:ext uri="{FF2B5EF4-FFF2-40B4-BE49-F238E27FC236}">
              <a16:creationId xmlns:a16="http://schemas.microsoft.com/office/drawing/2014/main" id="{130E7EC2-1987-4814-8564-386177FE502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29" name="Graphic 228" descr="Informatie met effen opvulling">
          <a:extLst>
            <a:ext uri="{FF2B5EF4-FFF2-40B4-BE49-F238E27FC236}">
              <a16:creationId xmlns:a16="http://schemas.microsoft.com/office/drawing/2014/main" id="{3971F1C5-84A7-4DFF-B251-3381E7C90E0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0" name="Picture 5">
          <a:extLst>
            <a:ext uri="{FF2B5EF4-FFF2-40B4-BE49-F238E27FC236}">
              <a16:creationId xmlns:a16="http://schemas.microsoft.com/office/drawing/2014/main" id="{AE89E64C-5AB8-4F71-BDB4-6FEA2223014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1" name="Picture 5">
          <a:extLst>
            <a:ext uri="{FF2B5EF4-FFF2-40B4-BE49-F238E27FC236}">
              <a16:creationId xmlns:a16="http://schemas.microsoft.com/office/drawing/2014/main" id="{714F1AF8-07CF-45E9-8D68-0BDC1798C33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2" name="Picture 5">
          <a:extLst>
            <a:ext uri="{FF2B5EF4-FFF2-40B4-BE49-F238E27FC236}">
              <a16:creationId xmlns:a16="http://schemas.microsoft.com/office/drawing/2014/main" id="{16CF06D8-55F5-4A56-B586-5B8CC86C954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3" name="Picture 5">
          <a:extLst>
            <a:ext uri="{FF2B5EF4-FFF2-40B4-BE49-F238E27FC236}">
              <a16:creationId xmlns:a16="http://schemas.microsoft.com/office/drawing/2014/main" id="{90BB37E1-236C-466D-B51F-623FF9F3EF1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4" name="Picture 5">
          <a:extLst>
            <a:ext uri="{FF2B5EF4-FFF2-40B4-BE49-F238E27FC236}">
              <a16:creationId xmlns:a16="http://schemas.microsoft.com/office/drawing/2014/main" id="{50D5578D-29CE-4182-956D-D6821F47F8C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5" name="Picture 5">
          <a:extLst>
            <a:ext uri="{FF2B5EF4-FFF2-40B4-BE49-F238E27FC236}">
              <a16:creationId xmlns:a16="http://schemas.microsoft.com/office/drawing/2014/main" id="{1E1DE7E4-89AE-4151-A2B6-E85D1A3251E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6" name="Picture 5">
          <a:extLst>
            <a:ext uri="{FF2B5EF4-FFF2-40B4-BE49-F238E27FC236}">
              <a16:creationId xmlns:a16="http://schemas.microsoft.com/office/drawing/2014/main" id="{AE108D00-2082-4E6E-8992-46734A8A5BB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7" name="Picture 5">
          <a:extLst>
            <a:ext uri="{FF2B5EF4-FFF2-40B4-BE49-F238E27FC236}">
              <a16:creationId xmlns:a16="http://schemas.microsoft.com/office/drawing/2014/main" id="{974B537A-DC9B-4240-AFAB-A925E495BC3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8" name="Picture 5">
          <a:extLst>
            <a:ext uri="{FF2B5EF4-FFF2-40B4-BE49-F238E27FC236}">
              <a16:creationId xmlns:a16="http://schemas.microsoft.com/office/drawing/2014/main" id="{6A6C82FC-9A59-4A76-AD92-B00AED51C3D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9" name="Picture 5">
          <a:extLst>
            <a:ext uri="{FF2B5EF4-FFF2-40B4-BE49-F238E27FC236}">
              <a16:creationId xmlns:a16="http://schemas.microsoft.com/office/drawing/2014/main" id="{24DCE0AA-BEB3-44EB-89F1-A0099C39983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0" name="Picture 5">
          <a:extLst>
            <a:ext uri="{FF2B5EF4-FFF2-40B4-BE49-F238E27FC236}">
              <a16:creationId xmlns:a16="http://schemas.microsoft.com/office/drawing/2014/main" id="{DC1BF0A5-06D0-4322-B678-DFB5FD46BD9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1" name="Picture 5">
          <a:extLst>
            <a:ext uri="{FF2B5EF4-FFF2-40B4-BE49-F238E27FC236}">
              <a16:creationId xmlns:a16="http://schemas.microsoft.com/office/drawing/2014/main" id="{A0D14DEA-AE78-45C7-98C8-07CBE9E4141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2" name="Picture 5">
          <a:extLst>
            <a:ext uri="{FF2B5EF4-FFF2-40B4-BE49-F238E27FC236}">
              <a16:creationId xmlns:a16="http://schemas.microsoft.com/office/drawing/2014/main" id="{221AFE1E-2D49-42DB-A17E-7078DEC062E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3" name="Picture 5">
          <a:extLst>
            <a:ext uri="{FF2B5EF4-FFF2-40B4-BE49-F238E27FC236}">
              <a16:creationId xmlns:a16="http://schemas.microsoft.com/office/drawing/2014/main" id="{2784AD8B-61E0-43F0-9ECE-01003AA9E25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4" name="Picture 5">
          <a:extLst>
            <a:ext uri="{FF2B5EF4-FFF2-40B4-BE49-F238E27FC236}">
              <a16:creationId xmlns:a16="http://schemas.microsoft.com/office/drawing/2014/main" id="{FBC943F5-1FFC-491D-A6D4-204B0041A02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5" name="Picture 5">
          <a:extLst>
            <a:ext uri="{FF2B5EF4-FFF2-40B4-BE49-F238E27FC236}">
              <a16:creationId xmlns:a16="http://schemas.microsoft.com/office/drawing/2014/main" id="{3569497E-7F8D-43D7-AFB4-EE0CE91E7CA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6" name="Picture 5">
          <a:extLst>
            <a:ext uri="{FF2B5EF4-FFF2-40B4-BE49-F238E27FC236}">
              <a16:creationId xmlns:a16="http://schemas.microsoft.com/office/drawing/2014/main" id="{D83E952A-C9D5-4055-972A-9B3D3B23671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7" name="Picture 5">
          <a:extLst>
            <a:ext uri="{FF2B5EF4-FFF2-40B4-BE49-F238E27FC236}">
              <a16:creationId xmlns:a16="http://schemas.microsoft.com/office/drawing/2014/main" id="{5C5C81FA-62AE-4C87-98B3-D2A558AE873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8" name="Picture 5">
          <a:extLst>
            <a:ext uri="{FF2B5EF4-FFF2-40B4-BE49-F238E27FC236}">
              <a16:creationId xmlns:a16="http://schemas.microsoft.com/office/drawing/2014/main" id="{8927D514-F0AA-4B47-98F9-EFE3CF5C8B8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9" name="Picture 5">
          <a:extLst>
            <a:ext uri="{FF2B5EF4-FFF2-40B4-BE49-F238E27FC236}">
              <a16:creationId xmlns:a16="http://schemas.microsoft.com/office/drawing/2014/main" id="{B4CFE809-23B7-4565-AA30-5B26B3B7A16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0" name="Picture 5">
          <a:extLst>
            <a:ext uri="{FF2B5EF4-FFF2-40B4-BE49-F238E27FC236}">
              <a16:creationId xmlns:a16="http://schemas.microsoft.com/office/drawing/2014/main" id="{D3210AA1-9798-4856-B8AB-F584B29E001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1" name="Picture 5">
          <a:extLst>
            <a:ext uri="{FF2B5EF4-FFF2-40B4-BE49-F238E27FC236}">
              <a16:creationId xmlns:a16="http://schemas.microsoft.com/office/drawing/2014/main" id="{BCE07A24-846A-45CF-B202-E10BE477EDC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2" name="Picture 5">
          <a:extLst>
            <a:ext uri="{FF2B5EF4-FFF2-40B4-BE49-F238E27FC236}">
              <a16:creationId xmlns:a16="http://schemas.microsoft.com/office/drawing/2014/main" id="{41C1DEDE-521C-40DC-8603-BCDB2C53EEB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53" name="Graphic 252" descr="Informatie met effen opvulling">
          <a:extLst>
            <a:ext uri="{FF2B5EF4-FFF2-40B4-BE49-F238E27FC236}">
              <a16:creationId xmlns:a16="http://schemas.microsoft.com/office/drawing/2014/main" id="{C67C1D51-E31A-4709-8A00-EF35BC770F5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4" name="Picture 5">
          <a:extLst>
            <a:ext uri="{FF2B5EF4-FFF2-40B4-BE49-F238E27FC236}">
              <a16:creationId xmlns:a16="http://schemas.microsoft.com/office/drawing/2014/main" id="{F1A2BA33-E59A-489C-9659-2263FD74A8A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55" name="Graphic 254" descr="Informatie met effen opvulling">
          <a:extLst>
            <a:ext uri="{FF2B5EF4-FFF2-40B4-BE49-F238E27FC236}">
              <a16:creationId xmlns:a16="http://schemas.microsoft.com/office/drawing/2014/main" id="{81655CB6-E43F-40FE-9F1F-4B207A815E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6" name="Picture 5">
          <a:extLst>
            <a:ext uri="{FF2B5EF4-FFF2-40B4-BE49-F238E27FC236}">
              <a16:creationId xmlns:a16="http://schemas.microsoft.com/office/drawing/2014/main" id="{F8F400B5-3FF1-4DC6-A8FD-7AE54060D8A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57" name="Graphic 256" descr="Informatie met effen opvulling">
          <a:extLst>
            <a:ext uri="{FF2B5EF4-FFF2-40B4-BE49-F238E27FC236}">
              <a16:creationId xmlns:a16="http://schemas.microsoft.com/office/drawing/2014/main" id="{0172429E-76B3-4040-BF1E-F93D770AB1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8" name="Picture 5">
          <a:extLst>
            <a:ext uri="{FF2B5EF4-FFF2-40B4-BE49-F238E27FC236}">
              <a16:creationId xmlns:a16="http://schemas.microsoft.com/office/drawing/2014/main" id="{5AB11F5D-21B6-4D60-A1E9-B57E6FD0C00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9" name="Picture 5">
          <a:extLst>
            <a:ext uri="{FF2B5EF4-FFF2-40B4-BE49-F238E27FC236}">
              <a16:creationId xmlns:a16="http://schemas.microsoft.com/office/drawing/2014/main" id="{7239DD9D-D3EA-4482-99CE-E07AE637887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0" name="Picture 5">
          <a:extLst>
            <a:ext uri="{FF2B5EF4-FFF2-40B4-BE49-F238E27FC236}">
              <a16:creationId xmlns:a16="http://schemas.microsoft.com/office/drawing/2014/main" id="{FC6105B8-FCC5-4D42-A4FF-621DAEDA4A9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1" name="Picture 5">
          <a:extLst>
            <a:ext uri="{FF2B5EF4-FFF2-40B4-BE49-F238E27FC236}">
              <a16:creationId xmlns:a16="http://schemas.microsoft.com/office/drawing/2014/main" id="{DB108965-FCCF-4154-BC62-CDE098A7E93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2" name="Picture 5">
          <a:extLst>
            <a:ext uri="{FF2B5EF4-FFF2-40B4-BE49-F238E27FC236}">
              <a16:creationId xmlns:a16="http://schemas.microsoft.com/office/drawing/2014/main" id="{FF1F920B-A3F7-40EA-B678-AAD9B7737EE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3" name="Picture 5">
          <a:extLst>
            <a:ext uri="{FF2B5EF4-FFF2-40B4-BE49-F238E27FC236}">
              <a16:creationId xmlns:a16="http://schemas.microsoft.com/office/drawing/2014/main" id="{3A60084F-D259-42C0-B8A6-8448654D19A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4" name="Picture 5">
          <a:extLst>
            <a:ext uri="{FF2B5EF4-FFF2-40B4-BE49-F238E27FC236}">
              <a16:creationId xmlns:a16="http://schemas.microsoft.com/office/drawing/2014/main" id="{1BC2215D-045A-4D1F-9B1C-3515DAD6A19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5" name="Picture 5">
          <a:extLst>
            <a:ext uri="{FF2B5EF4-FFF2-40B4-BE49-F238E27FC236}">
              <a16:creationId xmlns:a16="http://schemas.microsoft.com/office/drawing/2014/main" id="{ADFAE9D0-6DAE-4ABF-8774-6CCC741AEC5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6" name="Picture 5">
          <a:extLst>
            <a:ext uri="{FF2B5EF4-FFF2-40B4-BE49-F238E27FC236}">
              <a16:creationId xmlns:a16="http://schemas.microsoft.com/office/drawing/2014/main" id="{A164450C-F30E-4DB8-8B6A-0515ADD7BCB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7" name="Picture 5">
          <a:extLst>
            <a:ext uri="{FF2B5EF4-FFF2-40B4-BE49-F238E27FC236}">
              <a16:creationId xmlns:a16="http://schemas.microsoft.com/office/drawing/2014/main" id="{F99D1EB9-D149-4F2F-A682-FCE92CC6A4B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8" name="Picture 5">
          <a:extLst>
            <a:ext uri="{FF2B5EF4-FFF2-40B4-BE49-F238E27FC236}">
              <a16:creationId xmlns:a16="http://schemas.microsoft.com/office/drawing/2014/main" id="{225F2788-972E-43C7-BCFB-30EAF4A0950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9" name="Picture 5">
          <a:extLst>
            <a:ext uri="{FF2B5EF4-FFF2-40B4-BE49-F238E27FC236}">
              <a16:creationId xmlns:a16="http://schemas.microsoft.com/office/drawing/2014/main" id="{9C069F3C-91C4-4E83-9A67-E8683DA0520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0" name="Picture 5">
          <a:extLst>
            <a:ext uri="{FF2B5EF4-FFF2-40B4-BE49-F238E27FC236}">
              <a16:creationId xmlns:a16="http://schemas.microsoft.com/office/drawing/2014/main" id="{6D73A043-E42A-4B2E-B2A9-FA7F701CAC9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1" name="Picture 5">
          <a:extLst>
            <a:ext uri="{FF2B5EF4-FFF2-40B4-BE49-F238E27FC236}">
              <a16:creationId xmlns:a16="http://schemas.microsoft.com/office/drawing/2014/main" id="{0319932F-37F2-4A5B-A8D9-F1683C134BA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2" name="Picture 5">
          <a:extLst>
            <a:ext uri="{FF2B5EF4-FFF2-40B4-BE49-F238E27FC236}">
              <a16:creationId xmlns:a16="http://schemas.microsoft.com/office/drawing/2014/main" id="{618AA893-A0B9-4BA3-B6B6-244961B1157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3" name="Picture 5">
          <a:extLst>
            <a:ext uri="{FF2B5EF4-FFF2-40B4-BE49-F238E27FC236}">
              <a16:creationId xmlns:a16="http://schemas.microsoft.com/office/drawing/2014/main" id="{53903301-531B-406F-8EE4-BC9CF35735B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4" name="Picture 5">
          <a:extLst>
            <a:ext uri="{FF2B5EF4-FFF2-40B4-BE49-F238E27FC236}">
              <a16:creationId xmlns:a16="http://schemas.microsoft.com/office/drawing/2014/main" id="{28D2FB7B-3BAC-47F2-BFB7-5186F4E0959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5" name="Picture 5">
          <a:extLst>
            <a:ext uri="{FF2B5EF4-FFF2-40B4-BE49-F238E27FC236}">
              <a16:creationId xmlns:a16="http://schemas.microsoft.com/office/drawing/2014/main" id="{C7BAE80F-5689-4ECD-8F0C-B960CA7BC1B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6" name="Picture 5">
          <a:extLst>
            <a:ext uri="{FF2B5EF4-FFF2-40B4-BE49-F238E27FC236}">
              <a16:creationId xmlns:a16="http://schemas.microsoft.com/office/drawing/2014/main" id="{B4EAAD3C-F124-4E91-AC68-A66BB6665F2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7" name="Picture 5">
          <a:extLst>
            <a:ext uri="{FF2B5EF4-FFF2-40B4-BE49-F238E27FC236}">
              <a16:creationId xmlns:a16="http://schemas.microsoft.com/office/drawing/2014/main" id="{775E173B-9FC6-490D-8F4E-BF7FFCF6AFE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8" name="Picture 5">
          <a:extLst>
            <a:ext uri="{FF2B5EF4-FFF2-40B4-BE49-F238E27FC236}">
              <a16:creationId xmlns:a16="http://schemas.microsoft.com/office/drawing/2014/main" id="{7DF0CD65-035D-47CA-BB71-40EC40DA5CF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9" name="Picture 5">
          <a:extLst>
            <a:ext uri="{FF2B5EF4-FFF2-40B4-BE49-F238E27FC236}">
              <a16:creationId xmlns:a16="http://schemas.microsoft.com/office/drawing/2014/main" id="{D93EF74D-F6CE-4833-9E7E-8E80C4ED3BA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0" name="Picture 5">
          <a:extLst>
            <a:ext uri="{FF2B5EF4-FFF2-40B4-BE49-F238E27FC236}">
              <a16:creationId xmlns:a16="http://schemas.microsoft.com/office/drawing/2014/main" id="{0A4A64A5-25D5-4769-BDEC-209617D5D1E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81" name="Graphic 280" descr="Informatie met effen opvulling">
          <a:extLst>
            <a:ext uri="{FF2B5EF4-FFF2-40B4-BE49-F238E27FC236}">
              <a16:creationId xmlns:a16="http://schemas.microsoft.com/office/drawing/2014/main" id="{A67B1865-78F1-40FC-812C-77EC5D5B76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2" name="Picture 5">
          <a:extLst>
            <a:ext uri="{FF2B5EF4-FFF2-40B4-BE49-F238E27FC236}">
              <a16:creationId xmlns:a16="http://schemas.microsoft.com/office/drawing/2014/main" id="{843AFA6E-F5D4-4CBF-AA38-0E640598786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83" name="Graphic 282" descr="Informatie met effen opvulling">
          <a:extLst>
            <a:ext uri="{FF2B5EF4-FFF2-40B4-BE49-F238E27FC236}">
              <a16:creationId xmlns:a16="http://schemas.microsoft.com/office/drawing/2014/main" id="{B37BC54D-7801-4044-B153-D4F6564B57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4" name="Picture 5">
          <a:extLst>
            <a:ext uri="{FF2B5EF4-FFF2-40B4-BE49-F238E27FC236}">
              <a16:creationId xmlns:a16="http://schemas.microsoft.com/office/drawing/2014/main" id="{E5147340-6D17-4ABC-84BE-444A7B5DC88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5" name="Picture 5">
          <a:extLst>
            <a:ext uri="{FF2B5EF4-FFF2-40B4-BE49-F238E27FC236}">
              <a16:creationId xmlns:a16="http://schemas.microsoft.com/office/drawing/2014/main" id="{D8181A4F-F984-42C8-B463-0E5108AC785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6" name="Picture 5">
          <a:extLst>
            <a:ext uri="{FF2B5EF4-FFF2-40B4-BE49-F238E27FC236}">
              <a16:creationId xmlns:a16="http://schemas.microsoft.com/office/drawing/2014/main" id="{FB91317F-0BBA-4DAE-A7E3-EBB969FA8D5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7" name="Picture 5">
          <a:extLst>
            <a:ext uri="{FF2B5EF4-FFF2-40B4-BE49-F238E27FC236}">
              <a16:creationId xmlns:a16="http://schemas.microsoft.com/office/drawing/2014/main" id="{5720873A-5B28-4ED2-8416-E07BB14F39D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8" name="Picture 5">
          <a:extLst>
            <a:ext uri="{FF2B5EF4-FFF2-40B4-BE49-F238E27FC236}">
              <a16:creationId xmlns:a16="http://schemas.microsoft.com/office/drawing/2014/main" id="{09E307FE-E417-4492-86DA-499243EA094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9" name="Picture 5">
          <a:extLst>
            <a:ext uri="{FF2B5EF4-FFF2-40B4-BE49-F238E27FC236}">
              <a16:creationId xmlns:a16="http://schemas.microsoft.com/office/drawing/2014/main" id="{7FCA9C01-1A4F-4E2B-ACEF-32A688BC1FD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0" name="Picture 5">
          <a:extLst>
            <a:ext uri="{FF2B5EF4-FFF2-40B4-BE49-F238E27FC236}">
              <a16:creationId xmlns:a16="http://schemas.microsoft.com/office/drawing/2014/main" id="{9073BEAE-4D73-4E0E-8886-83F1AECB172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1" name="Picture 5">
          <a:extLst>
            <a:ext uri="{FF2B5EF4-FFF2-40B4-BE49-F238E27FC236}">
              <a16:creationId xmlns:a16="http://schemas.microsoft.com/office/drawing/2014/main" id="{E24C9285-AFCE-4B57-8915-10CD3B93A61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2" name="Picture 5">
          <a:extLst>
            <a:ext uri="{FF2B5EF4-FFF2-40B4-BE49-F238E27FC236}">
              <a16:creationId xmlns:a16="http://schemas.microsoft.com/office/drawing/2014/main" id="{309D5AF4-C7B4-4D8B-ABBF-C002DD4D429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3" name="Picture 5">
          <a:extLst>
            <a:ext uri="{FF2B5EF4-FFF2-40B4-BE49-F238E27FC236}">
              <a16:creationId xmlns:a16="http://schemas.microsoft.com/office/drawing/2014/main" id="{F3F1BFB7-9EE6-478B-9A43-C47BF9911D7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4" name="Picture 5">
          <a:extLst>
            <a:ext uri="{FF2B5EF4-FFF2-40B4-BE49-F238E27FC236}">
              <a16:creationId xmlns:a16="http://schemas.microsoft.com/office/drawing/2014/main" id="{A863E4DC-8703-472C-89C9-885AC3216BD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5" name="Picture 5">
          <a:extLst>
            <a:ext uri="{FF2B5EF4-FFF2-40B4-BE49-F238E27FC236}">
              <a16:creationId xmlns:a16="http://schemas.microsoft.com/office/drawing/2014/main" id="{BD7078DB-38C3-4EC1-8042-7611B08EFCA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6" name="Picture 5">
          <a:extLst>
            <a:ext uri="{FF2B5EF4-FFF2-40B4-BE49-F238E27FC236}">
              <a16:creationId xmlns:a16="http://schemas.microsoft.com/office/drawing/2014/main" id="{50C1A983-C73D-4D35-BA01-27B6FDD5C49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7" name="Picture 5">
          <a:extLst>
            <a:ext uri="{FF2B5EF4-FFF2-40B4-BE49-F238E27FC236}">
              <a16:creationId xmlns:a16="http://schemas.microsoft.com/office/drawing/2014/main" id="{9A680D9B-A1E9-4382-9449-4A81E9D947D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8" name="Picture 5">
          <a:extLst>
            <a:ext uri="{FF2B5EF4-FFF2-40B4-BE49-F238E27FC236}">
              <a16:creationId xmlns:a16="http://schemas.microsoft.com/office/drawing/2014/main" id="{2C26043C-A034-4AE3-AB0B-2199D497D21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9" name="Picture 5">
          <a:extLst>
            <a:ext uri="{FF2B5EF4-FFF2-40B4-BE49-F238E27FC236}">
              <a16:creationId xmlns:a16="http://schemas.microsoft.com/office/drawing/2014/main" id="{3C074901-E233-49C3-8579-D863BFFD88B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0" name="Picture 5">
          <a:extLst>
            <a:ext uri="{FF2B5EF4-FFF2-40B4-BE49-F238E27FC236}">
              <a16:creationId xmlns:a16="http://schemas.microsoft.com/office/drawing/2014/main" id="{4750C5DC-C62B-4443-A04F-CF50EC95411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1" name="Picture 5">
          <a:extLst>
            <a:ext uri="{FF2B5EF4-FFF2-40B4-BE49-F238E27FC236}">
              <a16:creationId xmlns:a16="http://schemas.microsoft.com/office/drawing/2014/main" id="{9FAF7283-DA13-4243-9BE3-549C3B1D16F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2" name="Picture 5">
          <a:extLst>
            <a:ext uri="{FF2B5EF4-FFF2-40B4-BE49-F238E27FC236}">
              <a16:creationId xmlns:a16="http://schemas.microsoft.com/office/drawing/2014/main" id="{C216069D-1AFF-4BC5-9054-FE276B4F900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3" name="Picture 5">
          <a:extLst>
            <a:ext uri="{FF2B5EF4-FFF2-40B4-BE49-F238E27FC236}">
              <a16:creationId xmlns:a16="http://schemas.microsoft.com/office/drawing/2014/main" id="{19335739-3786-462B-BD45-8F36CDD2FB3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4" name="Picture 5">
          <a:extLst>
            <a:ext uri="{FF2B5EF4-FFF2-40B4-BE49-F238E27FC236}">
              <a16:creationId xmlns:a16="http://schemas.microsoft.com/office/drawing/2014/main" id="{02DEAAE1-567A-471C-8901-0A5A8100DD5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5" name="Picture 5">
          <a:extLst>
            <a:ext uri="{FF2B5EF4-FFF2-40B4-BE49-F238E27FC236}">
              <a16:creationId xmlns:a16="http://schemas.microsoft.com/office/drawing/2014/main" id="{22C4360C-9AFC-4919-B663-950C71F077F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6" name="Picture 5">
          <a:extLst>
            <a:ext uri="{FF2B5EF4-FFF2-40B4-BE49-F238E27FC236}">
              <a16:creationId xmlns:a16="http://schemas.microsoft.com/office/drawing/2014/main" id="{3A439D44-C365-4D1C-8954-DAC1B2177C0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07" name="Graphic 306" descr="Informatie met effen opvulling">
          <a:extLst>
            <a:ext uri="{FF2B5EF4-FFF2-40B4-BE49-F238E27FC236}">
              <a16:creationId xmlns:a16="http://schemas.microsoft.com/office/drawing/2014/main" id="{C07F6D12-A7CE-4655-BD37-27E7D2ACB2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8" name="Picture 5">
          <a:extLst>
            <a:ext uri="{FF2B5EF4-FFF2-40B4-BE49-F238E27FC236}">
              <a16:creationId xmlns:a16="http://schemas.microsoft.com/office/drawing/2014/main" id="{26364DB1-D80F-4D93-8F1C-872EA2D173C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09" name="Graphic 308" descr="Informatie met effen opvulling">
          <a:extLst>
            <a:ext uri="{FF2B5EF4-FFF2-40B4-BE49-F238E27FC236}">
              <a16:creationId xmlns:a16="http://schemas.microsoft.com/office/drawing/2014/main" id="{3277129F-3C79-46D8-A404-F132CCA8235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0" name="Picture 5">
          <a:extLst>
            <a:ext uri="{FF2B5EF4-FFF2-40B4-BE49-F238E27FC236}">
              <a16:creationId xmlns:a16="http://schemas.microsoft.com/office/drawing/2014/main" id="{41F8F190-E8F3-421B-B8B1-C0D3AE4F784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11" name="Graphic 310" descr="Informatie met effen opvulling">
          <a:extLst>
            <a:ext uri="{FF2B5EF4-FFF2-40B4-BE49-F238E27FC236}">
              <a16:creationId xmlns:a16="http://schemas.microsoft.com/office/drawing/2014/main" id="{D44E5CE0-6B35-4BE5-93C1-8C0EA02E74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2" name="Picture 5">
          <a:extLst>
            <a:ext uri="{FF2B5EF4-FFF2-40B4-BE49-F238E27FC236}">
              <a16:creationId xmlns:a16="http://schemas.microsoft.com/office/drawing/2014/main" id="{AAEA26DC-D24F-44D2-B77E-64F208A73F3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3" name="Picture 5">
          <a:extLst>
            <a:ext uri="{FF2B5EF4-FFF2-40B4-BE49-F238E27FC236}">
              <a16:creationId xmlns:a16="http://schemas.microsoft.com/office/drawing/2014/main" id="{52C876B7-D90F-4AAF-9276-93F49C043C2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4" name="Picture 5">
          <a:extLst>
            <a:ext uri="{FF2B5EF4-FFF2-40B4-BE49-F238E27FC236}">
              <a16:creationId xmlns:a16="http://schemas.microsoft.com/office/drawing/2014/main" id="{E249D276-D6A2-4B82-A090-30ADA80958C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5" name="Picture 5">
          <a:extLst>
            <a:ext uri="{FF2B5EF4-FFF2-40B4-BE49-F238E27FC236}">
              <a16:creationId xmlns:a16="http://schemas.microsoft.com/office/drawing/2014/main" id="{8912BEB0-36AA-48A9-9A35-8572A19A368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6" name="Picture 5">
          <a:extLst>
            <a:ext uri="{FF2B5EF4-FFF2-40B4-BE49-F238E27FC236}">
              <a16:creationId xmlns:a16="http://schemas.microsoft.com/office/drawing/2014/main" id="{EC1EDFEF-83A9-4E47-87BD-034F4E3B0F5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7" name="Picture 5">
          <a:extLst>
            <a:ext uri="{FF2B5EF4-FFF2-40B4-BE49-F238E27FC236}">
              <a16:creationId xmlns:a16="http://schemas.microsoft.com/office/drawing/2014/main" id="{66539033-C0E6-427A-A0CE-8D247F334A0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8" name="Picture 5">
          <a:extLst>
            <a:ext uri="{FF2B5EF4-FFF2-40B4-BE49-F238E27FC236}">
              <a16:creationId xmlns:a16="http://schemas.microsoft.com/office/drawing/2014/main" id="{6E3C4DD8-D07F-428A-9FFD-FC8B8828C54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9" name="Picture 5">
          <a:extLst>
            <a:ext uri="{FF2B5EF4-FFF2-40B4-BE49-F238E27FC236}">
              <a16:creationId xmlns:a16="http://schemas.microsoft.com/office/drawing/2014/main" id="{93B4A3AE-D6A1-49EE-BBEE-150AC453952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0" name="Picture 5">
          <a:extLst>
            <a:ext uri="{FF2B5EF4-FFF2-40B4-BE49-F238E27FC236}">
              <a16:creationId xmlns:a16="http://schemas.microsoft.com/office/drawing/2014/main" id="{9219E325-0853-4D5F-805D-AF18ABE0A09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1" name="Picture 5">
          <a:extLst>
            <a:ext uri="{FF2B5EF4-FFF2-40B4-BE49-F238E27FC236}">
              <a16:creationId xmlns:a16="http://schemas.microsoft.com/office/drawing/2014/main" id="{B397AF7E-70E9-492F-91CB-E67CB9F5D6F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2" name="Picture 5">
          <a:extLst>
            <a:ext uri="{FF2B5EF4-FFF2-40B4-BE49-F238E27FC236}">
              <a16:creationId xmlns:a16="http://schemas.microsoft.com/office/drawing/2014/main" id="{5E8741B6-4E5B-4BAD-8610-0EF24857090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3" name="Picture 5">
          <a:extLst>
            <a:ext uri="{FF2B5EF4-FFF2-40B4-BE49-F238E27FC236}">
              <a16:creationId xmlns:a16="http://schemas.microsoft.com/office/drawing/2014/main" id="{86D0299B-C9CB-4C50-9251-8E4CFD601D6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4" name="Picture 5">
          <a:extLst>
            <a:ext uri="{FF2B5EF4-FFF2-40B4-BE49-F238E27FC236}">
              <a16:creationId xmlns:a16="http://schemas.microsoft.com/office/drawing/2014/main" id="{F321C645-0B5C-4C98-B9DF-319E0E5FC32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5" name="Picture 5">
          <a:extLst>
            <a:ext uri="{FF2B5EF4-FFF2-40B4-BE49-F238E27FC236}">
              <a16:creationId xmlns:a16="http://schemas.microsoft.com/office/drawing/2014/main" id="{4D5EF7DE-86D5-4309-A7D3-3596A5981E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6" name="Picture 5">
          <a:extLst>
            <a:ext uri="{FF2B5EF4-FFF2-40B4-BE49-F238E27FC236}">
              <a16:creationId xmlns:a16="http://schemas.microsoft.com/office/drawing/2014/main" id="{EA886A93-F465-448F-93F9-7F394EC1E07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7" name="Picture 5">
          <a:extLst>
            <a:ext uri="{FF2B5EF4-FFF2-40B4-BE49-F238E27FC236}">
              <a16:creationId xmlns:a16="http://schemas.microsoft.com/office/drawing/2014/main" id="{06104C6E-567B-4F4C-BF29-2FD1EFBE43F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8" name="Picture 5">
          <a:extLst>
            <a:ext uri="{FF2B5EF4-FFF2-40B4-BE49-F238E27FC236}">
              <a16:creationId xmlns:a16="http://schemas.microsoft.com/office/drawing/2014/main" id="{5A6911DC-CEC0-48E7-9CD5-EB6049140A8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9" name="Picture 5">
          <a:extLst>
            <a:ext uri="{FF2B5EF4-FFF2-40B4-BE49-F238E27FC236}">
              <a16:creationId xmlns:a16="http://schemas.microsoft.com/office/drawing/2014/main" id="{8B9C6CB7-EE1C-49E4-8714-101F971113B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0" name="Picture 5">
          <a:extLst>
            <a:ext uri="{FF2B5EF4-FFF2-40B4-BE49-F238E27FC236}">
              <a16:creationId xmlns:a16="http://schemas.microsoft.com/office/drawing/2014/main" id="{32EBD439-D6D4-4B88-A863-3548F8311AE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1" name="Picture 5">
          <a:extLst>
            <a:ext uri="{FF2B5EF4-FFF2-40B4-BE49-F238E27FC236}">
              <a16:creationId xmlns:a16="http://schemas.microsoft.com/office/drawing/2014/main" id="{10D75C84-2A27-4462-B0E1-2DF74EB66C6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2" name="Picture 5">
          <a:extLst>
            <a:ext uri="{FF2B5EF4-FFF2-40B4-BE49-F238E27FC236}">
              <a16:creationId xmlns:a16="http://schemas.microsoft.com/office/drawing/2014/main" id="{A84A81DF-3E92-4761-8583-83A1C04EAE3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3" name="Picture 5">
          <a:extLst>
            <a:ext uri="{FF2B5EF4-FFF2-40B4-BE49-F238E27FC236}">
              <a16:creationId xmlns:a16="http://schemas.microsoft.com/office/drawing/2014/main" id="{9E2C9656-A355-402E-B67B-39B4118E425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4" name="Picture 5">
          <a:extLst>
            <a:ext uri="{FF2B5EF4-FFF2-40B4-BE49-F238E27FC236}">
              <a16:creationId xmlns:a16="http://schemas.microsoft.com/office/drawing/2014/main" id="{ECD5067F-AAEF-41DE-BDAD-65DE6690BDB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35" name="Graphic 334" descr="Informatie met effen opvulling">
          <a:extLst>
            <a:ext uri="{FF2B5EF4-FFF2-40B4-BE49-F238E27FC236}">
              <a16:creationId xmlns:a16="http://schemas.microsoft.com/office/drawing/2014/main" id="{40AC27EE-D753-4188-975E-BB26F71491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6" name="Picture 5">
          <a:extLst>
            <a:ext uri="{FF2B5EF4-FFF2-40B4-BE49-F238E27FC236}">
              <a16:creationId xmlns:a16="http://schemas.microsoft.com/office/drawing/2014/main" id="{FE8DBB97-E5AA-4436-8A24-FBEF221640C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37" name="Graphic 336" descr="Informatie met effen opvulling">
          <a:extLst>
            <a:ext uri="{FF2B5EF4-FFF2-40B4-BE49-F238E27FC236}">
              <a16:creationId xmlns:a16="http://schemas.microsoft.com/office/drawing/2014/main" id="{BE2E454D-FDA0-42DF-BAB3-740C7C20807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8" name="Picture 5">
          <a:extLst>
            <a:ext uri="{FF2B5EF4-FFF2-40B4-BE49-F238E27FC236}">
              <a16:creationId xmlns:a16="http://schemas.microsoft.com/office/drawing/2014/main" id="{AF496FDA-FD60-4994-830F-3BBB496E9F8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39" name="Graphic 338" descr="Informatie met effen opvulling">
          <a:extLst>
            <a:ext uri="{FF2B5EF4-FFF2-40B4-BE49-F238E27FC236}">
              <a16:creationId xmlns:a16="http://schemas.microsoft.com/office/drawing/2014/main" id="{FADBEFCE-FBF3-4845-8B01-8F0BADA4086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0" name="Picture 5">
          <a:extLst>
            <a:ext uri="{FF2B5EF4-FFF2-40B4-BE49-F238E27FC236}">
              <a16:creationId xmlns:a16="http://schemas.microsoft.com/office/drawing/2014/main" id="{BCEA81F6-2899-4089-9A25-F8D35B47E48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1" name="Picture 5">
          <a:extLst>
            <a:ext uri="{FF2B5EF4-FFF2-40B4-BE49-F238E27FC236}">
              <a16:creationId xmlns:a16="http://schemas.microsoft.com/office/drawing/2014/main" id="{5F8C64CA-2BE9-420F-A3EB-D1F02EE7A3C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2" name="Picture 5">
          <a:extLst>
            <a:ext uri="{FF2B5EF4-FFF2-40B4-BE49-F238E27FC236}">
              <a16:creationId xmlns:a16="http://schemas.microsoft.com/office/drawing/2014/main" id="{00609E58-0442-4449-9F2F-7391C6B4DFF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3" name="Picture 5">
          <a:extLst>
            <a:ext uri="{FF2B5EF4-FFF2-40B4-BE49-F238E27FC236}">
              <a16:creationId xmlns:a16="http://schemas.microsoft.com/office/drawing/2014/main" id="{96979A4F-F7B4-455B-A9D3-FE7C3585B87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4" name="Picture 5">
          <a:extLst>
            <a:ext uri="{FF2B5EF4-FFF2-40B4-BE49-F238E27FC236}">
              <a16:creationId xmlns:a16="http://schemas.microsoft.com/office/drawing/2014/main" id="{B6EA601F-12CD-4501-8CE4-98CA6097A35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5" name="Picture 5">
          <a:extLst>
            <a:ext uri="{FF2B5EF4-FFF2-40B4-BE49-F238E27FC236}">
              <a16:creationId xmlns:a16="http://schemas.microsoft.com/office/drawing/2014/main" id="{9630B0A3-8D5F-447C-8C5C-A5299CC03C6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6" name="Picture 5">
          <a:extLst>
            <a:ext uri="{FF2B5EF4-FFF2-40B4-BE49-F238E27FC236}">
              <a16:creationId xmlns:a16="http://schemas.microsoft.com/office/drawing/2014/main" id="{CE99179B-068A-4F53-A8E8-41FF49ED940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7" name="Picture 5">
          <a:extLst>
            <a:ext uri="{FF2B5EF4-FFF2-40B4-BE49-F238E27FC236}">
              <a16:creationId xmlns:a16="http://schemas.microsoft.com/office/drawing/2014/main" id="{00C4C927-A413-4590-A47C-1E2F2624AFD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8" name="Picture 5">
          <a:extLst>
            <a:ext uri="{FF2B5EF4-FFF2-40B4-BE49-F238E27FC236}">
              <a16:creationId xmlns:a16="http://schemas.microsoft.com/office/drawing/2014/main" id="{AD75128E-6177-474F-8033-30CCC3D8CBD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9" name="Picture 5">
          <a:extLst>
            <a:ext uri="{FF2B5EF4-FFF2-40B4-BE49-F238E27FC236}">
              <a16:creationId xmlns:a16="http://schemas.microsoft.com/office/drawing/2014/main" id="{39784AEA-1643-4661-A3A9-C970CC219F9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0" name="Picture 5">
          <a:extLst>
            <a:ext uri="{FF2B5EF4-FFF2-40B4-BE49-F238E27FC236}">
              <a16:creationId xmlns:a16="http://schemas.microsoft.com/office/drawing/2014/main" id="{8BE9FEAA-F3E9-4FB9-9F54-E3FCE863911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1" name="Picture 5">
          <a:extLst>
            <a:ext uri="{FF2B5EF4-FFF2-40B4-BE49-F238E27FC236}">
              <a16:creationId xmlns:a16="http://schemas.microsoft.com/office/drawing/2014/main" id="{8C161AAE-6C05-4A04-BA32-491AC6FEAB0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2" name="Picture 5">
          <a:extLst>
            <a:ext uri="{FF2B5EF4-FFF2-40B4-BE49-F238E27FC236}">
              <a16:creationId xmlns:a16="http://schemas.microsoft.com/office/drawing/2014/main" id="{18351E8C-8617-4CBB-96AA-6B3966435CF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3" name="Picture 5">
          <a:extLst>
            <a:ext uri="{FF2B5EF4-FFF2-40B4-BE49-F238E27FC236}">
              <a16:creationId xmlns:a16="http://schemas.microsoft.com/office/drawing/2014/main" id="{E31BB889-FC4F-40F3-A7FA-36DC74A9B8D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4" name="Picture 5">
          <a:extLst>
            <a:ext uri="{FF2B5EF4-FFF2-40B4-BE49-F238E27FC236}">
              <a16:creationId xmlns:a16="http://schemas.microsoft.com/office/drawing/2014/main" id="{7CC74B48-9A09-4E62-BA93-2DBA5F32BC8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5" name="Picture 5">
          <a:extLst>
            <a:ext uri="{FF2B5EF4-FFF2-40B4-BE49-F238E27FC236}">
              <a16:creationId xmlns:a16="http://schemas.microsoft.com/office/drawing/2014/main" id="{7CBE7FA6-9D6E-43DD-9DCF-B06A3EB5BA9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6" name="Picture 5">
          <a:extLst>
            <a:ext uri="{FF2B5EF4-FFF2-40B4-BE49-F238E27FC236}">
              <a16:creationId xmlns:a16="http://schemas.microsoft.com/office/drawing/2014/main" id="{C0A5BFBF-CBAD-4F96-891B-3901627F6F9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7" name="Picture 5">
          <a:extLst>
            <a:ext uri="{FF2B5EF4-FFF2-40B4-BE49-F238E27FC236}">
              <a16:creationId xmlns:a16="http://schemas.microsoft.com/office/drawing/2014/main" id="{E71EC671-823B-4BCC-8E29-291B0A1BDAE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8" name="Picture 5">
          <a:extLst>
            <a:ext uri="{FF2B5EF4-FFF2-40B4-BE49-F238E27FC236}">
              <a16:creationId xmlns:a16="http://schemas.microsoft.com/office/drawing/2014/main" id="{BBD51DCB-575E-4DD5-892C-F81D3C30C31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9" name="Picture 5">
          <a:extLst>
            <a:ext uri="{FF2B5EF4-FFF2-40B4-BE49-F238E27FC236}">
              <a16:creationId xmlns:a16="http://schemas.microsoft.com/office/drawing/2014/main" id="{B64E479E-4334-4694-A79D-9E6DAAC2DDB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0" name="Picture 5">
          <a:extLst>
            <a:ext uri="{FF2B5EF4-FFF2-40B4-BE49-F238E27FC236}">
              <a16:creationId xmlns:a16="http://schemas.microsoft.com/office/drawing/2014/main" id="{A0931A56-16F8-4275-96CD-B36B9B7CC85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1" name="Picture 5">
          <a:extLst>
            <a:ext uri="{FF2B5EF4-FFF2-40B4-BE49-F238E27FC236}">
              <a16:creationId xmlns:a16="http://schemas.microsoft.com/office/drawing/2014/main" id="{554503AA-7ECA-41BB-AC12-16FD39E5E0A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2" name="Picture 5">
          <a:extLst>
            <a:ext uri="{FF2B5EF4-FFF2-40B4-BE49-F238E27FC236}">
              <a16:creationId xmlns:a16="http://schemas.microsoft.com/office/drawing/2014/main" id="{37A3CE21-20B4-47CE-96E6-91EBF6DD8F5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63" name="Graphic 362" descr="Informatie met effen opvulling">
          <a:extLst>
            <a:ext uri="{FF2B5EF4-FFF2-40B4-BE49-F238E27FC236}">
              <a16:creationId xmlns:a16="http://schemas.microsoft.com/office/drawing/2014/main" id="{7B50353E-6896-454F-A5BF-4F09182F5B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4" name="Picture 5">
          <a:extLst>
            <a:ext uri="{FF2B5EF4-FFF2-40B4-BE49-F238E27FC236}">
              <a16:creationId xmlns:a16="http://schemas.microsoft.com/office/drawing/2014/main" id="{655F4082-0EAF-4DCD-A6AB-374B0D155FB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65" name="Graphic 364" descr="Informatie met effen opvulling">
          <a:extLst>
            <a:ext uri="{FF2B5EF4-FFF2-40B4-BE49-F238E27FC236}">
              <a16:creationId xmlns:a16="http://schemas.microsoft.com/office/drawing/2014/main" id="{8379CCB6-8EE2-4E6C-ADDD-C975E268FB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6" name="Picture 5">
          <a:extLst>
            <a:ext uri="{FF2B5EF4-FFF2-40B4-BE49-F238E27FC236}">
              <a16:creationId xmlns:a16="http://schemas.microsoft.com/office/drawing/2014/main" id="{3E52B57F-FA66-4F2E-892F-27821474DA3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7" name="Picture 5">
          <a:extLst>
            <a:ext uri="{FF2B5EF4-FFF2-40B4-BE49-F238E27FC236}">
              <a16:creationId xmlns:a16="http://schemas.microsoft.com/office/drawing/2014/main" id="{EC087A97-1008-43E1-AAFB-7923921D426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8" name="Picture 5">
          <a:extLst>
            <a:ext uri="{FF2B5EF4-FFF2-40B4-BE49-F238E27FC236}">
              <a16:creationId xmlns:a16="http://schemas.microsoft.com/office/drawing/2014/main" id="{4416B958-408E-48F7-936A-44BCA34C414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9" name="Picture 5">
          <a:extLst>
            <a:ext uri="{FF2B5EF4-FFF2-40B4-BE49-F238E27FC236}">
              <a16:creationId xmlns:a16="http://schemas.microsoft.com/office/drawing/2014/main" id="{840CAA31-5EA4-453C-A3BA-A8B3540832E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0" name="Picture 5">
          <a:extLst>
            <a:ext uri="{FF2B5EF4-FFF2-40B4-BE49-F238E27FC236}">
              <a16:creationId xmlns:a16="http://schemas.microsoft.com/office/drawing/2014/main" id="{9D1EABED-E912-42F0-9A8E-3EE46D0A561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1" name="Picture 5">
          <a:extLst>
            <a:ext uri="{FF2B5EF4-FFF2-40B4-BE49-F238E27FC236}">
              <a16:creationId xmlns:a16="http://schemas.microsoft.com/office/drawing/2014/main" id="{FF33C6FA-0C50-43BD-AA38-37A75E0412E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2" name="Picture 5">
          <a:extLst>
            <a:ext uri="{FF2B5EF4-FFF2-40B4-BE49-F238E27FC236}">
              <a16:creationId xmlns:a16="http://schemas.microsoft.com/office/drawing/2014/main" id="{F515222A-8484-41FF-AF3D-A991AAB843E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3" name="Picture 5">
          <a:extLst>
            <a:ext uri="{FF2B5EF4-FFF2-40B4-BE49-F238E27FC236}">
              <a16:creationId xmlns:a16="http://schemas.microsoft.com/office/drawing/2014/main" id="{D7A8C14D-825E-410B-89DE-5933DA8238D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4" name="Picture 5">
          <a:extLst>
            <a:ext uri="{FF2B5EF4-FFF2-40B4-BE49-F238E27FC236}">
              <a16:creationId xmlns:a16="http://schemas.microsoft.com/office/drawing/2014/main" id="{F60CFEC4-E430-41CF-BAB1-2CFA4AD3D52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5" name="Picture 5">
          <a:extLst>
            <a:ext uri="{FF2B5EF4-FFF2-40B4-BE49-F238E27FC236}">
              <a16:creationId xmlns:a16="http://schemas.microsoft.com/office/drawing/2014/main" id="{A88E8B17-2B44-4542-A92B-C0D73DD8B0B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6" name="Picture 5">
          <a:extLst>
            <a:ext uri="{FF2B5EF4-FFF2-40B4-BE49-F238E27FC236}">
              <a16:creationId xmlns:a16="http://schemas.microsoft.com/office/drawing/2014/main" id="{D19AF243-F5E7-4EEF-8A97-F2DD5A81AC2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7" name="Picture 5">
          <a:extLst>
            <a:ext uri="{FF2B5EF4-FFF2-40B4-BE49-F238E27FC236}">
              <a16:creationId xmlns:a16="http://schemas.microsoft.com/office/drawing/2014/main" id="{4E4D030E-6223-48E1-B819-FBAF23D6F36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8" name="Picture 5">
          <a:extLst>
            <a:ext uri="{FF2B5EF4-FFF2-40B4-BE49-F238E27FC236}">
              <a16:creationId xmlns:a16="http://schemas.microsoft.com/office/drawing/2014/main" id="{12884706-E5E3-443F-A9BC-A1C18B4D33B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9" name="Picture 5">
          <a:extLst>
            <a:ext uri="{FF2B5EF4-FFF2-40B4-BE49-F238E27FC236}">
              <a16:creationId xmlns:a16="http://schemas.microsoft.com/office/drawing/2014/main" id="{0DB8482A-D025-4514-8666-8D21FE51AFB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0" name="Picture 5">
          <a:extLst>
            <a:ext uri="{FF2B5EF4-FFF2-40B4-BE49-F238E27FC236}">
              <a16:creationId xmlns:a16="http://schemas.microsoft.com/office/drawing/2014/main" id="{FE706390-D38B-4DCC-916B-F287ACF75E1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1" name="Picture 5">
          <a:extLst>
            <a:ext uri="{FF2B5EF4-FFF2-40B4-BE49-F238E27FC236}">
              <a16:creationId xmlns:a16="http://schemas.microsoft.com/office/drawing/2014/main" id="{F0D678B3-F91D-44BB-A049-3AC3BE57842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2" name="Picture 5">
          <a:extLst>
            <a:ext uri="{FF2B5EF4-FFF2-40B4-BE49-F238E27FC236}">
              <a16:creationId xmlns:a16="http://schemas.microsoft.com/office/drawing/2014/main" id="{F9759401-DC8C-4524-A63F-79AC734F9CF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3" name="Picture 5">
          <a:extLst>
            <a:ext uri="{FF2B5EF4-FFF2-40B4-BE49-F238E27FC236}">
              <a16:creationId xmlns:a16="http://schemas.microsoft.com/office/drawing/2014/main" id="{C8BB9AE9-A8DF-448E-8EEE-74C2126588F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4" name="Picture 5">
          <a:extLst>
            <a:ext uri="{FF2B5EF4-FFF2-40B4-BE49-F238E27FC236}">
              <a16:creationId xmlns:a16="http://schemas.microsoft.com/office/drawing/2014/main" id="{6065836B-EFB7-47C2-8B17-5A4454250E1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5" name="Picture 5">
          <a:extLst>
            <a:ext uri="{FF2B5EF4-FFF2-40B4-BE49-F238E27FC236}">
              <a16:creationId xmlns:a16="http://schemas.microsoft.com/office/drawing/2014/main" id="{9C0F5574-4C41-438A-962D-96E7A79E5E4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6" name="Picture 5">
          <a:extLst>
            <a:ext uri="{FF2B5EF4-FFF2-40B4-BE49-F238E27FC236}">
              <a16:creationId xmlns:a16="http://schemas.microsoft.com/office/drawing/2014/main" id="{C7108C32-0E97-4196-8FD4-1218755AC67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7" name="Picture 5">
          <a:extLst>
            <a:ext uri="{FF2B5EF4-FFF2-40B4-BE49-F238E27FC236}">
              <a16:creationId xmlns:a16="http://schemas.microsoft.com/office/drawing/2014/main" id="{A2B2550E-52D4-4B36-836F-4D6D88FE9A6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8" name="Picture 5">
          <a:extLst>
            <a:ext uri="{FF2B5EF4-FFF2-40B4-BE49-F238E27FC236}">
              <a16:creationId xmlns:a16="http://schemas.microsoft.com/office/drawing/2014/main" id="{1B318AEB-123D-4F36-8E5F-2E3168A5A8A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89" name="Graphic 388" descr="Informatie met effen opvulling">
          <a:extLst>
            <a:ext uri="{FF2B5EF4-FFF2-40B4-BE49-F238E27FC236}">
              <a16:creationId xmlns:a16="http://schemas.microsoft.com/office/drawing/2014/main" id="{9684E4D1-07F7-4A18-97B2-63D8BBD971F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0" name="Picture 5">
          <a:extLst>
            <a:ext uri="{FF2B5EF4-FFF2-40B4-BE49-F238E27FC236}">
              <a16:creationId xmlns:a16="http://schemas.microsoft.com/office/drawing/2014/main" id="{1DF7E4A0-DE3D-4D04-8904-7B9AF855926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91" name="Graphic 390" descr="Informatie met effen opvulling">
          <a:extLst>
            <a:ext uri="{FF2B5EF4-FFF2-40B4-BE49-F238E27FC236}">
              <a16:creationId xmlns:a16="http://schemas.microsoft.com/office/drawing/2014/main" id="{8991CA55-C881-498D-9833-60B0DFBA0D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2" name="Picture 5">
          <a:extLst>
            <a:ext uri="{FF2B5EF4-FFF2-40B4-BE49-F238E27FC236}">
              <a16:creationId xmlns:a16="http://schemas.microsoft.com/office/drawing/2014/main" id="{7879EC37-BC78-4DC3-B519-B45F5BF4D8E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93" name="Graphic 392" descr="Informatie met effen opvulling">
          <a:extLst>
            <a:ext uri="{FF2B5EF4-FFF2-40B4-BE49-F238E27FC236}">
              <a16:creationId xmlns:a16="http://schemas.microsoft.com/office/drawing/2014/main" id="{117D93DB-4109-4EA1-99BB-24D3513356D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4" name="Picture 5">
          <a:extLst>
            <a:ext uri="{FF2B5EF4-FFF2-40B4-BE49-F238E27FC236}">
              <a16:creationId xmlns:a16="http://schemas.microsoft.com/office/drawing/2014/main" id="{4E786E77-49FB-4207-A00E-902880A9D7A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5" name="Picture 5">
          <a:extLst>
            <a:ext uri="{FF2B5EF4-FFF2-40B4-BE49-F238E27FC236}">
              <a16:creationId xmlns:a16="http://schemas.microsoft.com/office/drawing/2014/main" id="{E1A22059-C944-4103-86E4-6B90040BF8D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6" name="Picture 5">
          <a:extLst>
            <a:ext uri="{FF2B5EF4-FFF2-40B4-BE49-F238E27FC236}">
              <a16:creationId xmlns:a16="http://schemas.microsoft.com/office/drawing/2014/main" id="{F15A361D-F996-4A59-B2F8-027634D294F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7" name="Picture 5">
          <a:extLst>
            <a:ext uri="{FF2B5EF4-FFF2-40B4-BE49-F238E27FC236}">
              <a16:creationId xmlns:a16="http://schemas.microsoft.com/office/drawing/2014/main" id="{918E2E6E-62C0-4D49-AAAE-F7CC9AF69CC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8" name="Picture 5">
          <a:extLst>
            <a:ext uri="{FF2B5EF4-FFF2-40B4-BE49-F238E27FC236}">
              <a16:creationId xmlns:a16="http://schemas.microsoft.com/office/drawing/2014/main" id="{2E857A2A-0C30-4C06-A2B1-0F5BE9774A0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9" name="Picture 5">
          <a:extLst>
            <a:ext uri="{FF2B5EF4-FFF2-40B4-BE49-F238E27FC236}">
              <a16:creationId xmlns:a16="http://schemas.microsoft.com/office/drawing/2014/main" id="{A8786759-EC9D-4035-BF8A-E0EC8AA012F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0" name="Picture 5">
          <a:extLst>
            <a:ext uri="{FF2B5EF4-FFF2-40B4-BE49-F238E27FC236}">
              <a16:creationId xmlns:a16="http://schemas.microsoft.com/office/drawing/2014/main" id="{5E6B1708-8E0E-48B0-81FA-DD1A9FBC36E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1" name="Picture 5">
          <a:extLst>
            <a:ext uri="{FF2B5EF4-FFF2-40B4-BE49-F238E27FC236}">
              <a16:creationId xmlns:a16="http://schemas.microsoft.com/office/drawing/2014/main" id="{D9431317-008E-42D7-A858-298A410E26D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2" name="Picture 5">
          <a:extLst>
            <a:ext uri="{FF2B5EF4-FFF2-40B4-BE49-F238E27FC236}">
              <a16:creationId xmlns:a16="http://schemas.microsoft.com/office/drawing/2014/main" id="{A6126F4B-C201-4123-8D17-63FC2C47AD9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3" name="Picture 5">
          <a:extLst>
            <a:ext uri="{FF2B5EF4-FFF2-40B4-BE49-F238E27FC236}">
              <a16:creationId xmlns:a16="http://schemas.microsoft.com/office/drawing/2014/main" id="{5B463C07-D95C-4772-B8E6-13AC876AFD9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4" name="Picture 5">
          <a:extLst>
            <a:ext uri="{FF2B5EF4-FFF2-40B4-BE49-F238E27FC236}">
              <a16:creationId xmlns:a16="http://schemas.microsoft.com/office/drawing/2014/main" id="{55340DB6-799A-4984-9FC4-D2CD5304717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5" name="Picture 5">
          <a:extLst>
            <a:ext uri="{FF2B5EF4-FFF2-40B4-BE49-F238E27FC236}">
              <a16:creationId xmlns:a16="http://schemas.microsoft.com/office/drawing/2014/main" id="{9BD207FC-4410-4090-B961-2BC8CF0429B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6" name="Picture 5">
          <a:extLst>
            <a:ext uri="{FF2B5EF4-FFF2-40B4-BE49-F238E27FC236}">
              <a16:creationId xmlns:a16="http://schemas.microsoft.com/office/drawing/2014/main" id="{B854EDC5-9416-43F3-9304-32379E3DD4F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7" name="Picture 5">
          <a:extLst>
            <a:ext uri="{FF2B5EF4-FFF2-40B4-BE49-F238E27FC236}">
              <a16:creationId xmlns:a16="http://schemas.microsoft.com/office/drawing/2014/main" id="{EBAB00C8-7F35-4095-81A1-F57EAEE37C9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8" name="Picture 5">
          <a:extLst>
            <a:ext uri="{FF2B5EF4-FFF2-40B4-BE49-F238E27FC236}">
              <a16:creationId xmlns:a16="http://schemas.microsoft.com/office/drawing/2014/main" id="{FF84DDE3-0715-4509-A896-77F53F11A10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9" name="Picture 5">
          <a:extLst>
            <a:ext uri="{FF2B5EF4-FFF2-40B4-BE49-F238E27FC236}">
              <a16:creationId xmlns:a16="http://schemas.microsoft.com/office/drawing/2014/main" id="{252F401E-5CA7-4A61-86CC-7E27EB1B963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0" name="Picture 5">
          <a:extLst>
            <a:ext uri="{FF2B5EF4-FFF2-40B4-BE49-F238E27FC236}">
              <a16:creationId xmlns:a16="http://schemas.microsoft.com/office/drawing/2014/main" id="{A96391FB-44BC-4405-BDE2-A8271F1BBDD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1" name="Picture 5">
          <a:extLst>
            <a:ext uri="{FF2B5EF4-FFF2-40B4-BE49-F238E27FC236}">
              <a16:creationId xmlns:a16="http://schemas.microsoft.com/office/drawing/2014/main" id="{9DE395CF-6537-4AC9-99F1-8517E975C14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2" name="Picture 5">
          <a:extLst>
            <a:ext uri="{FF2B5EF4-FFF2-40B4-BE49-F238E27FC236}">
              <a16:creationId xmlns:a16="http://schemas.microsoft.com/office/drawing/2014/main" id="{28BEA8C9-46D0-4540-874C-2463408B0DA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3" name="Picture 5">
          <a:extLst>
            <a:ext uri="{FF2B5EF4-FFF2-40B4-BE49-F238E27FC236}">
              <a16:creationId xmlns:a16="http://schemas.microsoft.com/office/drawing/2014/main" id="{4802C520-6749-47CE-9570-77AEDD3AFD6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4" name="Picture 5">
          <a:extLst>
            <a:ext uri="{FF2B5EF4-FFF2-40B4-BE49-F238E27FC236}">
              <a16:creationId xmlns:a16="http://schemas.microsoft.com/office/drawing/2014/main" id="{2A00EF61-5B49-4B4C-8B01-2C2EC7D9FE0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5" name="Picture 5">
          <a:extLst>
            <a:ext uri="{FF2B5EF4-FFF2-40B4-BE49-F238E27FC236}">
              <a16:creationId xmlns:a16="http://schemas.microsoft.com/office/drawing/2014/main" id="{756FCD66-ACD5-4E5A-BDCF-6B90A9ED89E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6" name="Picture 5">
          <a:extLst>
            <a:ext uri="{FF2B5EF4-FFF2-40B4-BE49-F238E27FC236}">
              <a16:creationId xmlns:a16="http://schemas.microsoft.com/office/drawing/2014/main" id="{025FD6C7-DE1B-48A5-AFD2-C9118618814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17" name="Graphic 416" descr="Informatie met effen opvulling">
          <a:extLst>
            <a:ext uri="{FF2B5EF4-FFF2-40B4-BE49-F238E27FC236}">
              <a16:creationId xmlns:a16="http://schemas.microsoft.com/office/drawing/2014/main" id="{E2462593-24A1-4A89-8752-5B5028D56B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8" name="Picture 5">
          <a:extLst>
            <a:ext uri="{FF2B5EF4-FFF2-40B4-BE49-F238E27FC236}">
              <a16:creationId xmlns:a16="http://schemas.microsoft.com/office/drawing/2014/main" id="{4555A113-22AB-4767-AC0B-4F297C71635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19" name="Graphic 418" descr="Informatie met effen opvulling">
          <a:extLst>
            <a:ext uri="{FF2B5EF4-FFF2-40B4-BE49-F238E27FC236}">
              <a16:creationId xmlns:a16="http://schemas.microsoft.com/office/drawing/2014/main" id="{31289C87-97BD-4CA9-95AD-5F69ADCF57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0" name="Picture 5">
          <a:extLst>
            <a:ext uri="{FF2B5EF4-FFF2-40B4-BE49-F238E27FC236}">
              <a16:creationId xmlns:a16="http://schemas.microsoft.com/office/drawing/2014/main" id="{DDDBC677-E72A-4A75-BFD3-15C753BAABD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1" name="Picture 5">
          <a:extLst>
            <a:ext uri="{FF2B5EF4-FFF2-40B4-BE49-F238E27FC236}">
              <a16:creationId xmlns:a16="http://schemas.microsoft.com/office/drawing/2014/main" id="{0854EBA0-F5D3-4AC9-8B2F-55E0653FFC3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2" name="Picture 5">
          <a:extLst>
            <a:ext uri="{FF2B5EF4-FFF2-40B4-BE49-F238E27FC236}">
              <a16:creationId xmlns:a16="http://schemas.microsoft.com/office/drawing/2014/main" id="{4A6D6330-D8C2-4C7B-8DE5-35B413E8406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3" name="Picture 5">
          <a:extLst>
            <a:ext uri="{FF2B5EF4-FFF2-40B4-BE49-F238E27FC236}">
              <a16:creationId xmlns:a16="http://schemas.microsoft.com/office/drawing/2014/main" id="{491278E7-DAAE-4CE7-A21E-EBB15287530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4" name="Picture 5">
          <a:extLst>
            <a:ext uri="{FF2B5EF4-FFF2-40B4-BE49-F238E27FC236}">
              <a16:creationId xmlns:a16="http://schemas.microsoft.com/office/drawing/2014/main" id="{E6499A18-99C9-4377-A83E-457CAB33DE2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5" name="Picture 5">
          <a:extLst>
            <a:ext uri="{FF2B5EF4-FFF2-40B4-BE49-F238E27FC236}">
              <a16:creationId xmlns:a16="http://schemas.microsoft.com/office/drawing/2014/main" id="{B3FFEC7B-678E-4ABF-BFC1-E2F087B01EE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6" name="Picture 5">
          <a:extLst>
            <a:ext uri="{FF2B5EF4-FFF2-40B4-BE49-F238E27FC236}">
              <a16:creationId xmlns:a16="http://schemas.microsoft.com/office/drawing/2014/main" id="{CF413F54-5FB4-48DA-AAC3-60512E9BFB8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7" name="Picture 5">
          <a:extLst>
            <a:ext uri="{FF2B5EF4-FFF2-40B4-BE49-F238E27FC236}">
              <a16:creationId xmlns:a16="http://schemas.microsoft.com/office/drawing/2014/main" id="{9F64AC3A-A2BE-4DE2-9FB9-4B2418B1D38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8" name="Picture 5">
          <a:extLst>
            <a:ext uri="{FF2B5EF4-FFF2-40B4-BE49-F238E27FC236}">
              <a16:creationId xmlns:a16="http://schemas.microsoft.com/office/drawing/2014/main" id="{DA75D247-1DFB-4CC7-A9A5-E21B35772A8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9" name="Picture 5">
          <a:extLst>
            <a:ext uri="{FF2B5EF4-FFF2-40B4-BE49-F238E27FC236}">
              <a16:creationId xmlns:a16="http://schemas.microsoft.com/office/drawing/2014/main" id="{C9A18B95-EE39-4FA2-B303-956698BA1F3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0" name="Picture 5">
          <a:extLst>
            <a:ext uri="{FF2B5EF4-FFF2-40B4-BE49-F238E27FC236}">
              <a16:creationId xmlns:a16="http://schemas.microsoft.com/office/drawing/2014/main" id="{9485C26D-FEBD-41F6-961E-65EE48B47E1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1" name="Picture 5">
          <a:extLst>
            <a:ext uri="{FF2B5EF4-FFF2-40B4-BE49-F238E27FC236}">
              <a16:creationId xmlns:a16="http://schemas.microsoft.com/office/drawing/2014/main" id="{2B0FFF09-06AC-49DA-851C-5502A76F0D3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790575</xdr:colOff>
      <xdr:row>7</xdr:row>
      <xdr:rowOff>9525</xdr:rowOff>
    </xdr:from>
    <xdr:to>
      <xdr:col>6</xdr:col>
      <xdr:colOff>47625</xdr:colOff>
      <xdr:row>7</xdr:row>
      <xdr:rowOff>333375</xdr:rowOff>
    </xdr:to>
    <xdr:pic>
      <xdr:nvPicPr>
        <xdr:cNvPr id="432" name="Graphic 431" descr="Informatie met effen opvulling">
          <a:extLst>
            <a:ext uri="{FF2B5EF4-FFF2-40B4-BE49-F238E27FC236}">
              <a16:creationId xmlns:a16="http://schemas.microsoft.com/office/drawing/2014/main" id="{2E2F71CC-FE46-42FA-A30A-A0AF628FEC9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96425" y="1171575"/>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3" name="Picture 5">
          <a:extLst>
            <a:ext uri="{FF2B5EF4-FFF2-40B4-BE49-F238E27FC236}">
              <a16:creationId xmlns:a16="http://schemas.microsoft.com/office/drawing/2014/main" id="{FDAA7886-6826-4B5A-B825-DBCC9910908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34" name="Graphic 433" descr="Informatie met effen opvulling">
          <a:extLst>
            <a:ext uri="{FF2B5EF4-FFF2-40B4-BE49-F238E27FC236}">
              <a16:creationId xmlns:a16="http://schemas.microsoft.com/office/drawing/2014/main" id="{CFA3B7F2-BED1-4E82-AF41-F12B7091151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5" name="Picture 5">
          <a:extLst>
            <a:ext uri="{FF2B5EF4-FFF2-40B4-BE49-F238E27FC236}">
              <a16:creationId xmlns:a16="http://schemas.microsoft.com/office/drawing/2014/main" id="{3FA9BB87-7403-4B19-80D5-17B3C8F58B5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36" name="Graphic 435" descr="Informatie met effen opvulling">
          <a:extLst>
            <a:ext uri="{FF2B5EF4-FFF2-40B4-BE49-F238E27FC236}">
              <a16:creationId xmlns:a16="http://schemas.microsoft.com/office/drawing/2014/main" id="{E5DB3C3E-382A-4D69-B830-18634AC4DB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7" name="Picture 5">
          <a:extLst>
            <a:ext uri="{FF2B5EF4-FFF2-40B4-BE49-F238E27FC236}">
              <a16:creationId xmlns:a16="http://schemas.microsoft.com/office/drawing/2014/main" id="{2A5AFDF7-3958-4358-AE5F-0933320F518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38" name="Graphic 437" descr="Informatie met effen opvulling">
          <a:extLst>
            <a:ext uri="{FF2B5EF4-FFF2-40B4-BE49-F238E27FC236}">
              <a16:creationId xmlns:a16="http://schemas.microsoft.com/office/drawing/2014/main" id="{A57C6355-10FC-4B95-90D8-732510F4AC7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9" name="Picture 5">
          <a:extLst>
            <a:ext uri="{FF2B5EF4-FFF2-40B4-BE49-F238E27FC236}">
              <a16:creationId xmlns:a16="http://schemas.microsoft.com/office/drawing/2014/main" id="{3EBCB17A-BD10-4E92-A811-92A2B809037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0" name="Picture 5">
          <a:extLst>
            <a:ext uri="{FF2B5EF4-FFF2-40B4-BE49-F238E27FC236}">
              <a16:creationId xmlns:a16="http://schemas.microsoft.com/office/drawing/2014/main" id="{43CBB2CD-8478-4AAC-AD0B-31C8D59013F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1" name="Picture 5">
          <a:extLst>
            <a:ext uri="{FF2B5EF4-FFF2-40B4-BE49-F238E27FC236}">
              <a16:creationId xmlns:a16="http://schemas.microsoft.com/office/drawing/2014/main" id="{665EE647-0685-47B6-B0E3-0AF704918D5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2" name="Picture 5">
          <a:extLst>
            <a:ext uri="{FF2B5EF4-FFF2-40B4-BE49-F238E27FC236}">
              <a16:creationId xmlns:a16="http://schemas.microsoft.com/office/drawing/2014/main" id="{D25865F6-916F-4C3D-AF01-61744FC08CF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3" name="Picture 5">
          <a:extLst>
            <a:ext uri="{FF2B5EF4-FFF2-40B4-BE49-F238E27FC236}">
              <a16:creationId xmlns:a16="http://schemas.microsoft.com/office/drawing/2014/main" id="{22DDB52D-9A19-4959-B101-5583E79C3E5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4" name="Picture 5">
          <a:extLst>
            <a:ext uri="{FF2B5EF4-FFF2-40B4-BE49-F238E27FC236}">
              <a16:creationId xmlns:a16="http://schemas.microsoft.com/office/drawing/2014/main" id="{FB3D810A-09BA-46AD-A79E-285B331F851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5" name="Picture 5">
          <a:extLst>
            <a:ext uri="{FF2B5EF4-FFF2-40B4-BE49-F238E27FC236}">
              <a16:creationId xmlns:a16="http://schemas.microsoft.com/office/drawing/2014/main" id="{F0031C6D-0568-4CDE-B987-6262017048C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6" name="Picture 5">
          <a:extLst>
            <a:ext uri="{FF2B5EF4-FFF2-40B4-BE49-F238E27FC236}">
              <a16:creationId xmlns:a16="http://schemas.microsoft.com/office/drawing/2014/main" id="{040E1F3C-922B-4CFF-8A97-5DD48CFACD3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7" name="Picture 5">
          <a:extLst>
            <a:ext uri="{FF2B5EF4-FFF2-40B4-BE49-F238E27FC236}">
              <a16:creationId xmlns:a16="http://schemas.microsoft.com/office/drawing/2014/main" id="{D7391145-7134-4B44-862A-188B8B4AFFC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8" name="Picture 5">
          <a:extLst>
            <a:ext uri="{FF2B5EF4-FFF2-40B4-BE49-F238E27FC236}">
              <a16:creationId xmlns:a16="http://schemas.microsoft.com/office/drawing/2014/main" id="{2B5EB1A0-3172-4C90-9CD5-5369B29BBD6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9" name="Picture 5">
          <a:extLst>
            <a:ext uri="{FF2B5EF4-FFF2-40B4-BE49-F238E27FC236}">
              <a16:creationId xmlns:a16="http://schemas.microsoft.com/office/drawing/2014/main" id="{1B4E1AC8-9B4C-4555-99AA-4EC623991ED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0" name="Picture 5">
          <a:extLst>
            <a:ext uri="{FF2B5EF4-FFF2-40B4-BE49-F238E27FC236}">
              <a16:creationId xmlns:a16="http://schemas.microsoft.com/office/drawing/2014/main" id="{8AC1DBB3-2D21-45C5-83A5-A49FA020B64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1" name="Picture 5">
          <a:extLst>
            <a:ext uri="{FF2B5EF4-FFF2-40B4-BE49-F238E27FC236}">
              <a16:creationId xmlns:a16="http://schemas.microsoft.com/office/drawing/2014/main" id="{8EE31A61-6EE6-4C40-8D64-4D84F075183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2" name="Picture 5">
          <a:extLst>
            <a:ext uri="{FF2B5EF4-FFF2-40B4-BE49-F238E27FC236}">
              <a16:creationId xmlns:a16="http://schemas.microsoft.com/office/drawing/2014/main" id="{E4504907-4085-4764-8B5C-39C0E2A2054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3" name="Picture 5">
          <a:extLst>
            <a:ext uri="{FF2B5EF4-FFF2-40B4-BE49-F238E27FC236}">
              <a16:creationId xmlns:a16="http://schemas.microsoft.com/office/drawing/2014/main" id="{48768EB5-2F24-4340-BA9D-D6CC9DD256F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4" name="Picture 5">
          <a:extLst>
            <a:ext uri="{FF2B5EF4-FFF2-40B4-BE49-F238E27FC236}">
              <a16:creationId xmlns:a16="http://schemas.microsoft.com/office/drawing/2014/main" id="{61A8C4F3-B865-4DA9-9973-2180AC64401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5" name="Picture 5">
          <a:extLst>
            <a:ext uri="{FF2B5EF4-FFF2-40B4-BE49-F238E27FC236}">
              <a16:creationId xmlns:a16="http://schemas.microsoft.com/office/drawing/2014/main" id="{59C0F5D9-4BDB-4AAD-9D5B-EBE75ED2F12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6" name="Picture 5">
          <a:extLst>
            <a:ext uri="{FF2B5EF4-FFF2-40B4-BE49-F238E27FC236}">
              <a16:creationId xmlns:a16="http://schemas.microsoft.com/office/drawing/2014/main" id="{004A4545-BCAA-4851-AA57-C9B5FFA16EA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7" name="Picture 5">
          <a:extLst>
            <a:ext uri="{FF2B5EF4-FFF2-40B4-BE49-F238E27FC236}">
              <a16:creationId xmlns:a16="http://schemas.microsoft.com/office/drawing/2014/main" id="{B79C75F7-090F-4545-AD67-32BBD5E41E7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8" name="Picture 5">
          <a:extLst>
            <a:ext uri="{FF2B5EF4-FFF2-40B4-BE49-F238E27FC236}">
              <a16:creationId xmlns:a16="http://schemas.microsoft.com/office/drawing/2014/main" id="{EE3EE000-BFD7-4825-8141-E5B73A3191E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9" name="Picture 5">
          <a:extLst>
            <a:ext uri="{FF2B5EF4-FFF2-40B4-BE49-F238E27FC236}">
              <a16:creationId xmlns:a16="http://schemas.microsoft.com/office/drawing/2014/main" id="{DC7FFE12-BA93-4FED-A7D4-019608C6C8B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0" name="Picture 5">
          <a:extLst>
            <a:ext uri="{FF2B5EF4-FFF2-40B4-BE49-F238E27FC236}">
              <a16:creationId xmlns:a16="http://schemas.microsoft.com/office/drawing/2014/main" id="{087AA6F8-DB17-4134-A5CE-CD283B10710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1" name="Picture 5">
          <a:extLst>
            <a:ext uri="{FF2B5EF4-FFF2-40B4-BE49-F238E27FC236}">
              <a16:creationId xmlns:a16="http://schemas.microsoft.com/office/drawing/2014/main" id="{C3769F34-B8AB-44E6-A2C4-4DE76560C55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62" name="Graphic 461" descr="Informatie met effen opvulling">
          <a:extLst>
            <a:ext uri="{FF2B5EF4-FFF2-40B4-BE49-F238E27FC236}">
              <a16:creationId xmlns:a16="http://schemas.microsoft.com/office/drawing/2014/main" id="{C14BE5BF-3064-47B6-90F4-9243B65EF5E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3" name="Picture 5">
          <a:extLst>
            <a:ext uri="{FF2B5EF4-FFF2-40B4-BE49-F238E27FC236}">
              <a16:creationId xmlns:a16="http://schemas.microsoft.com/office/drawing/2014/main" id="{0273AB80-2CAD-4E19-BF02-65B15695CFD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64" name="Graphic 463" descr="Informatie met effen opvulling">
          <a:extLst>
            <a:ext uri="{FF2B5EF4-FFF2-40B4-BE49-F238E27FC236}">
              <a16:creationId xmlns:a16="http://schemas.microsoft.com/office/drawing/2014/main" id="{A4075459-BC73-41CB-BA03-1F5963F090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5" name="Picture 5">
          <a:extLst>
            <a:ext uri="{FF2B5EF4-FFF2-40B4-BE49-F238E27FC236}">
              <a16:creationId xmlns:a16="http://schemas.microsoft.com/office/drawing/2014/main" id="{89B72330-B55B-431F-A14C-28C9322B009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66" name="Graphic 465" descr="Informatie met effen opvulling">
          <a:extLst>
            <a:ext uri="{FF2B5EF4-FFF2-40B4-BE49-F238E27FC236}">
              <a16:creationId xmlns:a16="http://schemas.microsoft.com/office/drawing/2014/main" id="{89B01EE6-AF83-4055-9A9B-82CAF4695DD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7" name="Picture 5">
          <a:extLst>
            <a:ext uri="{FF2B5EF4-FFF2-40B4-BE49-F238E27FC236}">
              <a16:creationId xmlns:a16="http://schemas.microsoft.com/office/drawing/2014/main" id="{DA4DF20B-6F32-4A30-9CC5-7F4A6055AFA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8" name="Picture 5">
          <a:extLst>
            <a:ext uri="{FF2B5EF4-FFF2-40B4-BE49-F238E27FC236}">
              <a16:creationId xmlns:a16="http://schemas.microsoft.com/office/drawing/2014/main" id="{DEEE774E-BFD7-4CF0-ABC1-4634D185425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9" name="Picture 5">
          <a:extLst>
            <a:ext uri="{FF2B5EF4-FFF2-40B4-BE49-F238E27FC236}">
              <a16:creationId xmlns:a16="http://schemas.microsoft.com/office/drawing/2014/main" id="{0D06A3AB-5DDE-45B9-B707-0031349831F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0" name="Picture 5">
          <a:extLst>
            <a:ext uri="{FF2B5EF4-FFF2-40B4-BE49-F238E27FC236}">
              <a16:creationId xmlns:a16="http://schemas.microsoft.com/office/drawing/2014/main" id="{DEE2B649-1D3A-4378-B1DF-F0CEABB618E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1" name="Picture 5">
          <a:extLst>
            <a:ext uri="{FF2B5EF4-FFF2-40B4-BE49-F238E27FC236}">
              <a16:creationId xmlns:a16="http://schemas.microsoft.com/office/drawing/2014/main" id="{2B97D724-B074-453E-91D9-17238BDAF35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2" name="Picture 5">
          <a:extLst>
            <a:ext uri="{FF2B5EF4-FFF2-40B4-BE49-F238E27FC236}">
              <a16:creationId xmlns:a16="http://schemas.microsoft.com/office/drawing/2014/main" id="{649FDE47-861D-44D0-80CC-F778E3769D1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3" name="Picture 5">
          <a:extLst>
            <a:ext uri="{FF2B5EF4-FFF2-40B4-BE49-F238E27FC236}">
              <a16:creationId xmlns:a16="http://schemas.microsoft.com/office/drawing/2014/main" id="{4BC14525-C2AE-43DC-9812-14E73467F77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4" name="Picture 5">
          <a:extLst>
            <a:ext uri="{FF2B5EF4-FFF2-40B4-BE49-F238E27FC236}">
              <a16:creationId xmlns:a16="http://schemas.microsoft.com/office/drawing/2014/main" id="{41591A05-02DC-4C79-BA8F-E9C5A71437F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5" name="Picture 5">
          <a:extLst>
            <a:ext uri="{FF2B5EF4-FFF2-40B4-BE49-F238E27FC236}">
              <a16:creationId xmlns:a16="http://schemas.microsoft.com/office/drawing/2014/main" id="{814751A1-DDA3-41ED-AE83-816DF020FED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6" name="Picture 5">
          <a:extLst>
            <a:ext uri="{FF2B5EF4-FFF2-40B4-BE49-F238E27FC236}">
              <a16:creationId xmlns:a16="http://schemas.microsoft.com/office/drawing/2014/main" id="{44D97D64-024C-4758-A99C-8E1DA5C6041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7" name="Picture 5">
          <a:extLst>
            <a:ext uri="{FF2B5EF4-FFF2-40B4-BE49-F238E27FC236}">
              <a16:creationId xmlns:a16="http://schemas.microsoft.com/office/drawing/2014/main" id="{BE98D74C-6522-4FA2-809D-FE326E489DD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8" name="Picture 5">
          <a:extLst>
            <a:ext uri="{FF2B5EF4-FFF2-40B4-BE49-F238E27FC236}">
              <a16:creationId xmlns:a16="http://schemas.microsoft.com/office/drawing/2014/main" id="{87705E4F-1FAE-448C-B3E9-D1DF2A59CFD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9" name="Picture 5">
          <a:extLst>
            <a:ext uri="{FF2B5EF4-FFF2-40B4-BE49-F238E27FC236}">
              <a16:creationId xmlns:a16="http://schemas.microsoft.com/office/drawing/2014/main" id="{5E6A4B11-9554-4CA0-87E8-91CACC1995C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80" name="Picture 5">
          <a:extLst>
            <a:ext uri="{FF2B5EF4-FFF2-40B4-BE49-F238E27FC236}">
              <a16:creationId xmlns:a16="http://schemas.microsoft.com/office/drawing/2014/main" id="{C652BACE-DE9B-4A38-8E4D-B5A10972A85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81" name="Picture 5">
          <a:extLst>
            <a:ext uri="{FF2B5EF4-FFF2-40B4-BE49-F238E27FC236}">
              <a16:creationId xmlns:a16="http://schemas.microsoft.com/office/drawing/2014/main" id="{6418F487-DF70-41AB-AAB8-444E81BE156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82" name="Picture 5">
          <a:extLst>
            <a:ext uri="{FF2B5EF4-FFF2-40B4-BE49-F238E27FC236}">
              <a16:creationId xmlns:a16="http://schemas.microsoft.com/office/drawing/2014/main" id="{BD8F1208-44F7-4A30-95CC-1B243EFC94F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83" name="Picture 5">
          <a:extLst>
            <a:ext uri="{FF2B5EF4-FFF2-40B4-BE49-F238E27FC236}">
              <a16:creationId xmlns:a16="http://schemas.microsoft.com/office/drawing/2014/main" id="{3249D1D1-5586-4083-AAB9-221EB47CD48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84" name="Picture 5">
          <a:extLst>
            <a:ext uri="{FF2B5EF4-FFF2-40B4-BE49-F238E27FC236}">
              <a16:creationId xmlns:a16="http://schemas.microsoft.com/office/drawing/2014/main" id="{546D460A-1A5A-44BA-8864-5CBE8F6F7B2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85" name="Picture 5">
          <a:extLst>
            <a:ext uri="{FF2B5EF4-FFF2-40B4-BE49-F238E27FC236}">
              <a16:creationId xmlns:a16="http://schemas.microsoft.com/office/drawing/2014/main" id="{94C70815-34F5-42ED-8A8F-BAA481EA673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86" name="Picture 5">
          <a:extLst>
            <a:ext uri="{FF2B5EF4-FFF2-40B4-BE49-F238E27FC236}">
              <a16:creationId xmlns:a16="http://schemas.microsoft.com/office/drawing/2014/main" id="{1B194671-8ED0-4B30-8944-A391B1108EC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87" name="Picture 5">
          <a:extLst>
            <a:ext uri="{FF2B5EF4-FFF2-40B4-BE49-F238E27FC236}">
              <a16:creationId xmlns:a16="http://schemas.microsoft.com/office/drawing/2014/main" id="{E34CBDB0-7B60-4D97-B236-8349051CF26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88" name="Picture 5">
          <a:extLst>
            <a:ext uri="{FF2B5EF4-FFF2-40B4-BE49-F238E27FC236}">
              <a16:creationId xmlns:a16="http://schemas.microsoft.com/office/drawing/2014/main" id="{BAAE295A-0473-4AB7-A6DF-75C205ECDC3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89" name="Picture 5">
          <a:extLst>
            <a:ext uri="{FF2B5EF4-FFF2-40B4-BE49-F238E27FC236}">
              <a16:creationId xmlns:a16="http://schemas.microsoft.com/office/drawing/2014/main" id="{937E751F-FDD5-451C-8CED-470E8D63FD2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90" name="Graphic 489" descr="Informatie met effen opvulling">
          <a:extLst>
            <a:ext uri="{FF2B5EF4-FFF2-40B4-BE49-F238E27FC236}">
              <a16:creationId xmlns:a16="http://schemas.microsoft.com/office/drawing/2014/main" id="{FE44A73F-815A-42EF-9FE8-CC885E23244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91" name="Picture 5">
          <a:extLst>
            <a:ext uri="{FF2B5EF4-FFF2-40B4-BE49-F238E27FC236}">
              <a16:creationId xmlns:a16="http://schemas.microsoft.com/office/drawing/2014/main" id="{F7BD5F9F-4D11-425D-865A-84E323EEB1E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92" name="Graphic 491" descr="Informatie met effen opvulling">
          <a:extLst>
            <a:ext uri="{FF2B5EF4-FFF2-40B4-BE49-F238E27FC236}">
              <a16:creationId xmlns:a16="http://schemas.microsoft.com/office/drawing/2014/main" id="{99B4E320-D547-4311-A84E-B37F4D8A6CC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93" name="Picture 5">
          <a:extLst>
            <a:ext uri="{FF2B5EF4-FFF2-40B4-BE49-F238E27FC236}">
              <a16:creationId xmlns:a16="http://schemas.microsoft.com/office/drawing/2014/main" id="{B91DDFB4-B61A-40A0-B43B-82E0BBC0A12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94" name="Picture 5">
          <a:extLst>
            <a:ext uri="{FF2B5EF4-FFF2-40B4-BE49-F238E27FC236}">
              <a16:creationId xmlns:a16="http://schemas.microsoft.com/office/drawing/2014/main" id="{96E58F5F-0FA1-4612-A924-4866AA20130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95" name="Picture 5">
          <a:extLst>
            <a:ext uri="{FF2B5EF4-FFF2-40B4-BE49-F238E27FC236}">
              <a16:creationId xmlns:a16="http://schemas.microsoft.com/office/drawing/2014/main" id="{5AF439B7-BCA3-4E97-8CA5-87E667FF668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96" name="Picture 5">
          <a:extLst>
            <a:ext uri="{FF2B5EF4-FFF2-40B4-BE49-F238E27FC236}">
              <a16:creationId xmlns:a16="http://schemas.microsoft.com/office/drawing/2014/main" id="{34AD2295-B168-4B5C-BF08-CA22AA4370C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97" name="Picture 5">
          <a:extLst>
            <a:ext uri="{FF2B5EF4-FFF2-40B4-BE49-F238E27FC236}">
              <a16:creationId xmlns:a16="http://schemas.microsoft.com/office/drawing/2014/main" id="{B75DFD66-0F7C-4E71-95B0-4228E9DCD6A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98" name="Picture 5">
          <a:extLst>
            <a:ext uri="{FF2B5EF4-FFF2-40B4-BE49-F238E27FC236}">
              <a16:creationId xmlns:a16="http://schemas.microsoft.com/office/drawing/2014/main" id="{397F3202-BDB9-4784-8FBA-AE7B388B450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99" name="Picture 5">
          <a:extLst>
            <a:ext uri="{FF2B5EF4-FFF2-40B4-BE49-F238E27FC236}">
              <a16:creationId xmlns:a16="http://schemas.microsoft.com/office/drawing/2014/main" id="{E11AA23A-786B-4C36-92F2-F0B9D2AF6F9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00" name="Picture 5">
          <a:extLst>
            <a:ext uri="{FF2B5EF4-FFF2-40B4-BE49-F238E27FC236}">
              <a16:creationId xmlns:a16="http://schemas.microsoft.com/office/drawing/2014/main" id="{874D6700-FD18-4F52-A509-E3C9F20BB5D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01" name="Picture 5">
          <a:extLst>
            <a:ext uri="{FF2B5EF4-FFF2-40B4-BE49-F238E27FC236}">
              <a16:creationId xmlns:a16="http://schemas.microsoft.com/office/drawing/2014/main" id="{D46CF360-8A34-4FD0-82D8-7763C4D5EE9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02" name="Picture 5">
          <a:extLst>
            <a:ext uri="{FF2B5EF4-FFF2-40B4-BE49-F238E27FC236}">
              <a16:creationId xmlns:a16="http://schemas.microsoft.com/office/drawing/2014/main" id="{11271A4A-FCAB-44B4-9B39-5E1F33DB6B8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03" name="Picture 5">
          <a:extLst>
            <a:ext uri="{FF2B5EF4-FFF2-40B4-BE49-F238E27FC236}">
              <a16:creationId xmlns:a16="http://schemas.microsoft.com/office/drawing/2014/main" id="{0717030E-B8E5-4F58-AF21-D87AFB22061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04" name="Picture 5">
          <a:extLst>
            <a:ext uri="{FF2B5EF4-FFF2-40B4-BE49-F238E27FC236}">
              <a16:creationId xmlns:a16="http://schemas.microsoft.com/office/drawing/2014/main" id="{52ACC278-0DAA-4584-9E55-F6C2AAFF3CE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05" name="Picture 5">
          <a:extLst>
            <a:ext uri="{FF2B5EF4-FFF2-40B4-BE49-F238E27FC236}">
              <a16:creationId xmlns:a16="http://schemas.microsoft.com/office/drawing/2014/main" id="{2DA9AA21-AC19-4CDB-96B4-C886A12ADFD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06" name="Picture 5">
          <a:extLst>
            <a:ext uri="{FF2B5EF4-FFF2-40B4-BE49-F238E27FC236}">
              <a16:creationId xmlns:a16="http://schemas.microsoft.com/office/drawing/2014/main" id="{17B97A49-F34A-401B-9F02-5154D03E470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07" name="Picture 5">
          <a:extLst>
            <a:ext uri="{FF2B5EF4-FFF2-40B4-BE49-F238E27FC236}">
              <a16:creationId xmlns:a16="http://schemas.microsoft.com/office/drawing/2014/main" id="{80157248-0B82-423D-B170-FF26658E1A8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08" name="Picture 5">
          <a:extLst>
            <a:ext uri="{FF2B5EF4-FFF2-40B4-BE49-F238E27FC236}">
              <a16:creationId xmlns:a16="http://schemas.microsoft.com/office/drawing/2014/main" id="{72E807E3-4FFD-4741-B52B-E06541632CB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09" name="Picture 5">
          <a:extLst>
            <a:ext uri="{FF2B5EF4-FFF2-40B4-BE49-F238E27FC236}">
              <a16:creationId xmlns:a16="http://schemas.microsoft.com/office/drawing/2014/main" id="{C1232292-681D-4657-8553-7175D30DBB5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10" name="Picture 5">
          <a:extLst>
            <a:ext uri="{FF2B5EF4-FFF2-40B4-BE49-F238E27FC236}">
              <a16:creationId xmlns:a16="http://schemas.microsoft.com/office/drawing/2014/main" id="{86E3CE77-114D-49DC-933B-A9901BC59CE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11" name="Picture 5">
          <a:extLst>
            <a:ext uri="{FF2B5EF4-FFF2-40B4-BE49-F238E27FC236}">
              <a16:creationId xmlns:a16="http://schemas.microsoft.com/office/drawing/2014/main" id="{DEF0B1B5-EBEB-4302-BA61-CC1D6D9163F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12" name="Picture 5">
          <a:extLst>
            <a:ext uri="{FF2B5EF4-FFF2-40B4-BE49-F238E27FC236}">
              <a16:creationId xmlns:a16="http://schemas.microsoft.com/office/drawing/2014/main" id="{A622172F-7814-44C7-913D-4CA2633A412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13" name="Picture 5">
          <a:extLst>
            <a:ext uri="{FF2B5EF4-FFF2-40B4-BE49-F238E27FC236}">
              <a16:creationId xmlns:a16="http://schemas.microsoft.com/office/drawing/2014/main" id="{6D4A3F9B-B42F-47E2-AC66-D434DBCB63D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14" name="Picture 5">
          <a:extLst>
            <a:ext uri="{FF2B5EF4-FFF2-40B4-BE49-F238E27FC236}">
              <a16:creationId xmlns:a16="http://schemas.microsoft.com/office/drawing/2014/main" id="{1A44E32E-2B69-4CA7-9919-47DA2B80482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15" name="Picture 5">
          <a:extLst>
            <a:ext uri="{FF2B5EF4-FFF2-40B4-BE49-F238E27FC236}">
              <a16:creationId xmlns:a16="http://schemas.microsoft.com/office/drawing/2014/main" id="{FAB2A202-AAF8-42EA-8553-19E98CFCFED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516" name="Graphic 515" descr="Informatie met effen opvulling">
          <a:extLst>
            <a:ext uri="{FF2B5EF4-FFF2-40B4-BE49-F238E27FC236}">
              <a16:creationId xmlns:a16="http://schemas.microsoft.com/office/drawing/2014/main" id="{92685A39-AC34-4BBC-B3F1-C88003F2A4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17" name="Picture 5">
          <a:extLst>
            <a:ext uri="{FF2B5EF4-FFF2-40B4-BE49-F238E27FC236}">
              <a16:creationId xmlns:a16="http://schemas.microsoft.com/office/drawing/2014/main" id="{35692745-25EF-4C3F-A177-B3FFAB192B6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518" name="Graphic 517" descr="Informatie met effen opvulling">
          <a:extLst>
            <a:ext uri="{FF2B5EF4-FFF2-40B4-BE49-F238E27FC236}">
              <a16:creationId xmlns:a16="http://schemas.microsoft.com/office/drawing/2014/main" id="{17C36BE0-1620-453E-90BA-6A1E25E50F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19" name="Picture 5">
          <a:extLst>
            <a:ext uri="{FF2B5EF4-FFF2-40B4-BE49-F238E27FC236}">
              <a16:creationId xmlns:a16="http://schemas.microsoft.com/office/drawing/2014/main" id="{83EE875C-4727-4636-9F2C-D88B1044687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520" name="Graphic 519" descr="Informatie met effen opvulling">
          <a:extLst>
            <a:ext uri="{FF2B5EF4-FFF2-40B4-BE49-F238E27FC236}">
              <a16:creationId xmlns:a16="http://schemas.microsoft.com/office/drawing/2014/main" id="{2922908A-DFA4-4F79-8CAC-393116FB7A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21" name="Picture 5">
          <a:extLst>
            <a:ext uri="{FF2B5EF4-FFF2-40B4-BE49-F238E27FC236}">
              <a16:creationId xmlns:a16="http://schemas.microsoft.com/office/drawing/2014/main" id="{212298B3-3B1A-46C2-B3CD-EFF6AEEB4C2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22" name="Picture 5">
          <a:extLst>
            <a:ext uri="{FF2B5EF4-FFF2-40B4-BE49-F238E27FC236}">
              <a16:creationId xmlns:a16="http://schemas.microsoft.com/office/drawing/2014/main" id="{2450F267-04C4-40D3-9B37-6C9476B698B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23" name="Picture 5">
          <a:extLst>
            <a:ext uri="{FF2B5EF4-FFF2-40B4-BE49-F238E27FC236}">
              <a16:creationId xmlns:a16="http://schemas.microsoft.com/office/drawing/2014/main" id="{DE83AE35-6968-44C5-A1EC-39CCA79E916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24" name="Picture 5">
          <a:extLst>
            <a:ext uri="{FF2B5EF4-FFF2-40B4-BE49-F238E27FC236}">
              <a16:creationId xmlns:a16="http://schemas.microsoft.com/office/drawing/2014/main" id="{5EB28B54-5556-42DB-A197-4F4DC471F2A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25" name="Picture 5">
          <a:extLst>
            <a:ext uri="{FF2B5EF4-FFF2-40B4-BE49-F238E27FC236}">
              <a16:creationId xmlns:a16="http://schemas.microsoft.com/office/drawing/2014/main" id="{E05D4CF2-74BD-4DC0-8D6F-5C1D409C3C8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26" name="Picture 5">
          <a:extLst>
            <a:ext uri="{FF2B5EF4-FFF2-40B4-BE49-F238E27FC236}">
              <a16:creationId xmlns:a16="http://schemas.microsoft.com/office/drawing/2014/main" id="{04ABFF50-6C3E-41D5-B8E1-59DD5CE4CFE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27" name="Picture 5">
          <a:extLst>
            <a:ext uri="{FF2B5EF4-FFF2-40B4-BE49-F238E27FC236}">
              <a16:creationId xmlns:a16="http://schemas.microsoft.com/office/drawing/2014/main" id="{7AA9F078-8365-4532-935C-7062FEE358C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28" name="Picture 5">
          <a:extLst>
            <a:ext uri="{FF2B5EF4-FFF2-40B4-BE49-F238E27FC236}">
              <a16:creationId xmlns:a16="http://schemas.microsoft.com/office/drawing/2014/main" id="{FB1B1E71-091B-40A3-81AE-C92D1779340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29" name="Picture 5">
          <a:extLst>
            <a:ext uri="{FF2B5EF4-FFF2-40B4-BE49-F238E27FC236}">
              <a16:creationId xmlns:a16="http://schemas.microsoft.com/office/drawing/2014/main" id="{298EA97C-8E0E-4563-B976-C8FABF8AFED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30" name="Picture 5">
          <a:extLst>
            <a:ext uri="{FF2B5EF4-FFF2-40B4-BE49-F238E27FC236}">
              <a16:creationId xmlns:a16="http://schemas.microsoft.com/office/drawing/2014/main" id="{608B325D-88F0-4D62-B365-75BB24BDDCD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31" name="Picture 5">
          <a:extLst>
            <a:ext uri="{FF2B5EF4-FFF2-40B4-BE49-F238E27FC236}">
              <a16:creationId xmlns:a16="http://schemas.microsoft.com/office/drawing/2014/main" id="{F7B67EC8-4296-4CA0-90C5-B173008F2EA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32" name="Picture 5">
          <a:extLst>
            <a:ext uri="{FF2B5EF4-FFF2-40B4-BE49-F238E27FC236}">
              <a16:creationId xmlns:a16="http://schemas.microsoft.com/office/drawing/2014/main" id="{A6110B8A-70A5-4402-8380-5CF0BD767E0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33" name="Picture 5">
          <a:extLst>
            <a:ext uri="{FF2B5EF4-FFF2-40B4-BE49-F238E27FC236}">
              <a16:creationId xmlns:a16="http://schemas.microsoft.com/office/drawing/2014/main" id="{F7793CC2-2D57-4E96-8744-31552372484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34" name="Picture 5">
          <a:extLst>
            <a:ext uri="{FF2B5EF4-FFF2-40B4-BE49-F238E27FC236}">
              <a16:creationId xmlns:a16="http://schemas.microsoft.com/office/drawing/2014/main" id="{6873EBC3-3A93-4653-9584-2761FBDBDC2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35" name="Picture 5">
          <a:extLst>
            <a:ext uri="{FF2B5EF4-FFF2-40B4-BE49-F238E27FC236}">
              <a16:creationId xmlns:a16="http://schemas.microsoft.com/office/drawing/2014/main" id="{36CFC503-AE34-4047-9C1C-DF0D632AE44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36" name="Picture 5">
          <a:extLst>
            <a:ext uri="{FF2B5EF4-FFF2-40B4-BE49-F238E27FC236}">
              <a16:creationId xmlns:a16="http://schemas.microsoft.com/office/drawing/2014/main" id="{E9028C9F-FAE2-4C43-B18A-500FDB2B21A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37" name="Picture 5">
          <a:extLst>
            <a:ext uri="{FF2B5EF4-FFF2-40B4-BE49-F238E27FC236}">
              <a16:creationId xmlns:a16="http://schemas.microsoft.com/office/drawing/2014/main" id="{850C0CE7-1645-4F9C-99B0-E2244976EDC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38" name="Picture 5">
          <a:extLst>
            <a:ext uri="{FF2B5EF4-FFF2-40B4-BE49-F238E27FC236}">
              <a16:creationId xmlns:a16="http://schemas.microsoft.com/office/drawing/2014/main" id="{70CABE02-4A94-4E59-8697-A3194903ADC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39" name="Picture 5">
          <a:extLst>
            <a:ext uri="{FF2B5EF4-FFF2-40B4-BE49-F238E27FC236}">
              <a16:creationId xmlns:a16="http://schemas.microsoft.com/office/drawing/2014/main" id="{9986041F-4215-4752-8C57-AF8B89C6AB4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40" name="Picture 5">
          <a:extLst>
            <a:ext uri="{FF2B5EF4-FFF2-40B4-BE49-F238E27FC236}">
              <a16:creationId xmlns:a16="http://schemas.microsoft.com/office/drawing/2014/main" id="{86CDB474-1C15-4AD5-A835-331868F8AA3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41" name="Picture 5">
          <a:extLst>
            <a:ext uri="{FF2B5EF4-FFF2-40B4-BE49-F238E27FC236}">
              <a16:creationId xmlns:a16="http://schemas.microsoft.com/office/drawing/2014/main" id="{EA843460-7ED1-43DE-87CF-49B4E9C3706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42" name="Picture 5">
          <a:extLst>
            <a:ext uri="{FF2B5EF4-FFF2-40B4-BE49-F238E27FC236}">
              <a16:creationId xmlns:a16="http://schemas.microsoft.com/office/drawing/2014/main" id="{40CA3FCE-F632-45DB-B8DC-DDB1CD7F42C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43" name="Picture 5">
          <a:extLst>
            <a:ext uri="{FF2B5EF4-FFF2-40B4-BE49-F238E27FC236}">
              <a16:creationId xmlns:a16="http://schemas.microsoft.com/office/drawing/2014/main" id="{F938A651-DE75-422E-83C3-1036FC50E03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544" name="Graphic 543" descr="Informatie met effen opvulling">
          <a:extLst>
            <a:ext uri="{FF2B5EF4-FFF2-40B4-BE49-F238E27FC236}">
              <a16:creationId xmlns:a16="http://schemas.microsoft.com/office/drawing/2014/main" id="{D8886F42-EDA4-4ED8-868A-D9396BA7E27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45" name="Picture 5">
          <a:extLst>
            <a:ext uri="{FF2B5EF4-FFF2-40B4-BE49-F238E27FC236}">
              <a16:creationId xmlns:a16="http://schemas.microsoft.com/office/drawing/2014/main" id="{CF5272A2-141F-482C-A136-E61C4235D98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546" name="Graphic 545" descr="Informatie met effen opvulling">
          <a:extLst>
            <a:ext uri="{FF2B5EF4-FFF2-40B4-BE49-F238E27FC236}">
              <a16:creationId xmlns:a16="http://schemas.microsoft.com/office/drawing/2014/main" id="{6D533810-95F5-4E27-999E-CC56ED4C03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47" name="Picture 5">
          <a:extLst>
            <a:ext uri="{FF2B5EF4-FFF2-40B4-BE49-F238E27FC236}">
              <a16:creationId xmlns:a16="http://schemas.microsoft.com/office/drawing/2014/main" id="{9ACCFA7B-28C9-4107-98F6-11FF980C384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548" name="Graphic 547" descr="Informatie met effen opvulling">
          <a:extLst>
            <a:ext uri="{FF2B5EF4-FFF2-40B4-BE49-F238E27FC236}">
              <a16:creationId xmlns:a16="http://schemas.microsoft.com/office/drawing/2014/main" id="{3927AF26-D098-41E4-AD65-348199A7BF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49" name="Picture 5">
          <a:extLst>
            <a:ext uri="{FF2B5EF4-FFF2-40B4-BE49-F238E27FC236}">
              <a16:creationId xmlns:a16="http://schemas.microsoft.com/office/drawing/2014/main" id="{D998E0C8-5AEA-4199-9453-D3D42033BE9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50" name="Picture 5">
          <a:extLst>
            <a:ext uri="{FF2B5EF4-FFF2-40B4-BE49-F238E27FC236}">
              <a16:creationId xmlns:a16="http://schemas.microsoft.com/office/drawing/2014/main" id="{DD296FF9-0183-4591-9987-3A29B64B245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51" name="Picture 5">
          <a:extLst>
            <a:ext uri="{FF2B5EF4-FFF2-40B4-BE49-F238E27FC236}">
              <a16:creationId xmlns:a16="http://schemas.microsoft.com/office/drawing/2014/main" id="{83CE77CA-78ED-4453-8996-5E71BE5C9B2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52" name="Picture 5">
          <a:extLst>
            <a:ext uri="{FF2B5EF4-FFF2-40B4-BE49-F238E27FC236}">
              <a16:creationId xmlns:a16="http://schemas.microsoft.com/office/drawing/2014/main" id="{1185C63E-64DE-48F5-A0F9-8C4AA070CE9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53" name="Picture 5">
          <a:extLst>
            <a:ext uri="{FF2B5EF4-FFF2-40B4-BE49-F238E27FC236}">
              <a16:creationId xmlns:a16="http://schemas.microsoft.com/office/drawing/2014/main" id="{4D379CC6-AD7F-4C80-8C8E-D7010A0E17F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54" name="Picture 5">
          <a:extLst>
            <a:ext uri="{FF2B5EF4-FFF2-40B4-BE49-F238E27FC236}">
              <a16:creationId xmlns:a16="http://schemas.microsoft.com/office/drawing/2014/main" id="{6A4B0ACB-0E16-406D-9AF4-43A41FDA16E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55" name="Picture 5">
          <a:extLst>
            <a:ext uri="{FF2B5EF4-FFF2-40B4-BE49-F238E27FC236}">
              <a16:creationId xmlns:a16="http://schemas.microsoft.com/office/drawing/2014/main" id="{62BED78A-6695-4972-92F7-D8D60EE4A33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56" name="Picture 5">
          <a:extLst>
            <a:ext uri="{FF2B5EF4-FFF2-40B4-BE49-F238E27FC236}">
              <a16:creationId xmlns:a16="http://schemas.microsoft.com/office/drawing/2014/main" id="{AF8A6C14-DE53-4EAD-8747-F6844F6037E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57" name="Picture 5">
          <a:extLst>
            <a:ext uri="{FF2B5EF4-FFF2-40B4-BE49-F238E27FC236}">
              <a16:creationId xmlns:a16="http://schemas.microsoft.com/office/drawing/2014/main" id="{A84C6912-22A1-4A08-B43B-2201B6B0306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58" name="Picture 5">
          <a:extLst>
            <a:ext uri="{FF2B5EF4-FFF2-40B4-BE49-F238E27FC236}">
              <a16:creationId xmlns:a16="http://schemas.microsoft.com/office/drawing/2014/main" id="{89A200C4-C4D2-4C69-AED4-27E09B98CB8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59" name="Picture 5">
          <a:extLst>
            <a:ext uri="{FF2B5EF4-FFF2-40B4-BE49-F238E27FC236}">
              <a16:creationId xmlns:a16="http://schemas.microsoft.com/office/drawing/2014/main" id="{4A80576E-6079-4E1C-B7A6-C634F45A209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60" name="Picture 5">
          <a:extLst>
            <a:ext uri="{FF2B5EF4-FFF2-40B4-BE49-F238E27FC236}">
              <a16:creationId xmlns:a16="http://schemas.microsoft.com/office/drawing/2014/main" id="{021E809B-71A6-479F-A334-0E7A4135408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61" name="Picture 5">
          <a:extLst>
            <a:ext uri="{FF2B5EF4-FFF2-40B4-BE49-F238E27FC236}">
              <a16:creationId xmlns:a16="http://schemas.microsoft.com/office/drawing/2014/main" id="{9E41908A-AA52-4E2B-8F38-F0B698EAE20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62" name="Picture 5">
          <a:extLst>
            <a:ext uri="{FF2B5EF4-FFF2-40B4-BE49-F238E27FC236}">
              <a16:creationId xmlns:a16="http://schemas.microsoft.com/office/drawing/2014/main" id="{F7D40D30-AA18-40BB-AC45-A5FE77385B5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63" name="Picture 5">
          <a:extLst>
            <a:ext uri="{FF2B5EF4-FFF2-40B4-BE49-F238E27FC236}">
              <a16:creationId xmlns:a16="http://schemas.microsoft.com/office/drawing/2014/main" id="{75AFDB85-01D1-4466-A4CB-9425C2F123F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64" name="Picture 5">
          <a:extLst>
            <a:ext uri="{FF2B5EF4-FFF2-40B4-BE49-F238E27FC236}">
              <a16:creationId xmlns:a16="http://schemas.microsoft.com/office/drawing/2014/main" id="{AC6C70BD-60EE-4482-BABE-7D728ED06C5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65" name="Picture 5">
          <a:extLst>
            <a:ext uri="{FF2B5EF4-FFF2-40B4-BE49-F238E27FC236}">
              <a16:creationId xmlns:a16="http://schemas.microsoft.com/office/drawing/2014/main" id="{7DF1E46E-0E41-413D-9390-CE64E8CA18F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66" name="Picture 5">
          <a:extLst>
            <a:ext uri="{FF2B5EF4-FFF2-40B4-BE49-F238E27FC236}">
              <a16:creationId xmlns:a16="http://schemas.microsoft.com/office/drawing/2014/main" id="{5B9925C7-E2D7-457A-9A67-7DA61025E0B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67" name="Picture 5">
          <a:extLst>
            <a:ext uri="{FF2B5EF4-FFF2-40B4-BE49-F238E27FC236}">
              <a16:creationId xmlns:a16="http://schemas.microsoft.com/office/drawing/2014/main" id="{2910DE58-6B16-42DB-BC7A-AC6A630D837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68" name="Picture 5">
          <a:extLst>
            <a:ext uri="{FF2B5EF4-FFF2-40B4-BE49-F238E27FC236}">
              <a16:creationId xmlns:a16="http://schemas.microsoft.com/office/drawing/2014/main" id="{82F418B3-2FBF-47C1-9F1D-88165F88D6D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69" name="Picture 5">
          <a:extLst>
            <a:ext uri="{FF2B5EF4-FFF2-40B4-BE49-F238E27FC236}">
              <a16:creationId xmlns:a16="http://schemas.microsoft.com/office/drawing/2014/main" id="{74782784-8810-4E70-8927-088338D0BA9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70" name="Picture 5">
          <a:extLst>
            <a:ext uri="{FF2B5EF4-FFF2-40B4-BE49-F238E27FC236}">
              <a16:creationId xmlns:a16="http://schemas.microsoft.com/office/drawing/2014/main" id="{CE3F28D1-39B1-4946-9382-566BE694395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71" name="Picture 5">
          <a:extLst>
            <a:ext uri="{FF2B5EF4-FFF2-40B4-BE49-F238E27FC236}">
              <a16:creationId xmlns:a16="http://schemas.microsoft.com/office/drawing/2014/main" id="{EB92F928-4509-40D5-AC07-5B5EA36A95C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572" name="Graphic 571" descr="Informatie met effen opvulling">
          <a:extLst>
            <a:ext uri="{FF2B5EF4-FFF2-40B4-BE49-F238E27FC236}">
              <a16:creationId xmlns:a16="http://schemas.microsoft.com/office/drawing/2014/main" id="{FD4AA03F-89F6-4C58-A0CA-116634D34C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73" name="Picture 5">
          <a:extLst>
            <a:ext uri="{FF2B5EF4-FFF2-40B4-BE49-F238E27FC236}">
              <a16:creationId xmlns:a16="http://schemas.microsoft.com/office/drawing/2014/main" id="{753045BB-421F-43C4-BA94-1FAEAEC4421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574" name="Graphic 573" descr="Informatie met effen opvulling">
          <a:extLst>
            <a:ext uri="{FF2B5EF4-FFF2-40B4-BE49-F238E27FC236}">
              <a16:creationId xmlns:a16="http://schemas.microsoft.com/office/drawing/2014/main" id="{63F4DFEC-0F87-4AD4-BCC5-1AE71A25483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75" name="Picture 5">
          <a:extLst>
            <a:ext uri="{FF2B5EF4-FFF2-40B4-BE49-F238E27FC236}">
              <a16:creationId xmlns:a16="http://schemas.microsoft.com/office/drawing/2014/main" id="{1B0EC94D-90FA-4A5F-A017-EC477F1ACE5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76" name="Picture 5">
          <a:extLst>
            <a:ext uri="{FF2B5EF4-FFF2-40B4-BE49-F238E27FC236}">
              <a16:creationId xmlns:a16="http://schemas.microsoft.com/office/drawing/2014/main" id="{54F2CBC1-F3E0-4B37-A3A2-3AC61A90DC6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77" name="Picture 5">
          <a:extLst>
            <a:ext uri="{FF2B5EF4-FFF2-40B4-BE49-F238E27FC236}">
              <a16:creationId xmlns:a16="http://schemas.microsoft.com/office/drawing/2014/main" id="{51B8E35D-78E4-469D-BDB6-47A4816B340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78" name="Picture 5">
          <a:extLst>
            <a:ext uri="{FF2B5EF4-FFF2-40B4-BE49-F238E27FC236}">
              <a16:creationId xmlns:a16="http://schemas.microsoft.com/office/drawing/2014/main" id="{B850F3F4-5C5A-4707-AD57-2542BC54465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79" name="Picture 5">
          <a:extLst>
            <a:ext uri="{FF2B5EF4-FFF2-40B4-BE49-F238E27FC236}">
              <a16:creationId xmlns:a16="http://schemas.microsoft.com/office/drawing/2014/main" id="{EF8821AF-5543-4D58-8B7C-9B1CB1F9E3F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80" name="Picture 5">
          <a:extLst>
            <a:ext uri="{FF2B5EF4-FFF2-40B4-BE49-F238E27FC236}">
              <a16:creationId xmlns:a16="http://schemas.microsoft.com/office/drawing/2014/main" id="{F6542BF0-B8A7-4A5A-9263-BF181BB7678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81" name="Picture 5">
          <a:extLst>
            <a:ext uri="{FF2B5EF4-FFF2-40B4-BE49-F238E27FC236}">
              <a16:creationId xmlns:a16="http://schemas.microsoft.com/office/drawing/2014/main" id="{825C83C9-6B8F-4595-8396-D864B7C0F54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82" name="Picture 5">
          <a:extLst>
            <a:ext uri="{FF2B5EF4-FFF2-40B4-BE49-F238E27FC236}">
              <a16:creationId xmlns:a16="http://schemas.microsoft.com/office/drawing/2014/main" id="{8FC39325-0776-4581-93AF-BFBCF64F784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83" name="Picture 5">
          <a:extLst>
            <a:ext uri="{FF2B5EF4-FFF2-40B4-BE49-F238E27FC236}">
              <a16:creationId xmlns:a16="http://schemas.microsoft.com/office/drawing/2014/main" id="{7591FBCA-F3E5-4EC8-B28F-C8089405F03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84" name="Picture 5">
          <a:extLst>
            <a:ext uri="{FF2B5EF4-FFF2-40B4-BE49-F238E27FC236}">
              <a16:creationId xmlns:a16="http://schemas.microsoft.com/office/drawing/2014/main" id="{0240A146-66D3-48AB-8BBB-5B373E86F37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85" name="Picture 5">
          <a:extLst>
            <a:ext uri="{FF2B5EF4-FFF2-40B4-BE49-F238E27FC236}">
              <a16:creationId xmlns:a16="http://schemas.microsoft.com/office/drawing/2014/main" id="{9B09676B-77C6-496D-BC1B-950126CBC91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86" name="Picture 5">
          <a:extLst>
            <a:ext uri="{FF2B5EF4-FFF2-40B4-BE49-F238E27FC236}">
              <a16:creationId xmlns:a16="http://schemas.microsoft.com/office/drawing/2014/main" id="{A1EB7DCE-4A40-400E-BB78-0D5F61E6D3B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87" name="Picture 5">
          <a:extLst>
            <a:ext uri="{FF2B5EF4-FFF2-40B4-BE49-F238E27FC236}">
              <a16:creationId xmlns:a16="http://schemas.microsoft.com/office/drawing/2014/main" id="{FA154763-8003-429F-A51A-906ECE8180A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88" name="Picture 5">
          <a:extLst>
            <a:ext uri="{FF2B5EF4-FFF2-40B4-BE49-F238E27FC236}">
              <a16:creationId xmlns:a16="http://schemas.microsoft.com/office/drawing/2014/main" id="{E44ED6E7-8EF5-40CB-AC64-9D0652A471D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89" name="Picture 5">
          <a:extLst>
            <a:ext uri="{FF2B5EF4-FFF2-40B4-BE49-F238E27FC236}">
              <a16:creationId xmlns:a16="http://schemas.microsoft.com/office/drawing/2014/main" id="{A6866A92-A49F-45BF-9C7D-0286F331056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90" name="Picture 5">
          <a:extLst>
            <a:ext uri="{FF2B5EF4-FFF2-40B4-BE49-F238E27FC236}">
              <a16:creationId xmlns:a16="http://schemas.microsoft.com/office/drawing/2014/main" id="{5682138B-C01C-43A7-A8B7-58FD7D53DE2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91" name="Picture 5">
          <a:extLst>
            <a:ext uri="{FF2B5EF4-FFF2-40B4-BE49-F238E27FC236}">
              <a16:creationId xmlns:a16="http://schemas.microsoft.com/office/drawing/2014/main" id="{D27ED88A-F816-47CC-9864-C11F7181322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92" name="Picture 5">
          <a:extLst>
            <a:ext uri="{FF2B5EF4-FFF2-40B4-BE49-F238E27FC236}">
              <a16:creationId xmlns:a16="http://schemas.microsoft.com/office/drawing/2014/main" id="{71594F61-0609-49BE-A2CA-929190206B6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93" name="Picture 5">
          <a:extLst>
            <a:ext uri="{FF2B5EF4-FFF2-40B4-BE49-F238E27FC236}">
              <a16:creationId xmlns:a16="http://schemas.microsoft.com/office/drawing/2014/main" id="{C0D7F74C-D581-47EE-BC8F-B4269576E10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94" name="Picture 5">
          <a:extLst>
            <a:ext uri="{FF2B5EF4-FFF2-40B4-BE49-F238E27FC236}">
              <a16:creationId xmlns:a16="http://schemas.microsoft.com/office/drawing/2014/main" id="{F1ECCF1E-C5B1-4798-B6BB-5757D4F2ACF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95" name="Picture 5">
          <a:extLst>
            <a:ext uri="{FF2B5EF4-FFF2-40B4-BE49-F238E27FC236}">
              <a16:creationId xmlns:a16="http://schemas.microsoft.com/office/drawing/2014/main" id="{4BA6E5BE-29A9-4D5E-96BA-1E838415726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96" name="Picture 5">
          <a:extLst>
            <a:ext uri="{FF2B5EF4-FFF2-40B4-BE49-F238E27FC236}">
              <a16:creationId xmlns:a16="http://schemas.microsoft.com/office/drawing/2014/main" id="{D1E84783-698F-4B0C-819B-C223A59451C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97" name="Picture 5">
          <a:extLst>
            <a:ext uri="{FF2B5EF4-FFF2-40B4-BE49-F238E27FC236}">
              <a16:creationId xmlns:a16="http://schemas.microsoft.com/office/drawing/2014/main" id="{7FEB9E05-CF92-4999-B10A-D426046B526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598" name="Graphic 597" descr="Informatie met effen opvulling">
          <a:extLst>
            <a:ext uri="{FF2B5EF4-FFF2-40B4-BE49-F238E27FC236}">
              <a16:creationId xmlns:a16="http://schemas.microsoft.com/office/drawing/2014/main" id="{FE311B6B-00F9-4D6D-93EE-D035C5C6352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99" name="Picture 5">
          <a:extLst>
            <a:ext uri="{FF2B5EF4-FFF2-40B4-BE49-F238E27FC236}">
              <a16:creationId xmlns:a16="http://schemas.microsoft.com/office/drawing/2014/main" id="{C4106E93-7A30-497D-8BC8-9D7393239DC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600" name="Graphic 599" descr="Informatie met effen opvulling">
          <a:extLst>
            <a:ext uri="{FF2B5EF4-FFF2-40B4-BE49-F238E27FC236}">
              <a16:creationId xmlns:a16="http://schemas.microsoft.com/office/drawing/2014/main" id="{7F187542-AD95-4466-82E4-446612E9AE8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01" name="Picture 5">
          <a:extLst>
            <a:ext uri="{FF2B5EF4-FFF2-40B4-BE49-F238E27FC236}">
              <a16:creationId xmlns:a16="http://schemas.microsoft.com/office/drawing/2014/main" id="{EC58EF4C-EAAE-41DA-BDB0-8A624B58F80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602" name="Graphic 601" descr="Informatie met effen opvulling">
          <a:extLst>
            <a:ext uri="{FF2B5EF4-FFF2-40B4-BE49-F238E27FC236}">
              <a16:creationId xmlns:a16="http://schemas.microsoft.com/office/drawing/2014/main" id="{2588C0F3-962C-4270-9627-BEBCF287B4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03" name="Picture 5">
          <a:extLst>
            <a:ext uri="{FF2B5EF4-FFF2-40B4-BE49-F238E27FC236}">
              <a16:creationId xmlns:a16="http://schemas.microsoft.com/office/drawing/2014/main" id="{A9EEF083-12E9-43C6-8F2A-F8409DECA2B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04" name="Picture 5">
          <a:extLst>
            <a:ext uri="{FF2B5EF4-FFF2-40B4-BE49-F238E27FC236}">
              <a16:creationId xmlns:a16="http://schemas.microsoft.com/office/drawing/2014/main" id="{AD0917F3-F476-4F64-A026-5F665B99F48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05" name="Picture 5">
          <a:extLst>
            <a:ext uri="{FF2B5EF4-FFF2-40B4-BE49-F238E27FC236}">
              <a16:creationId xmlns:a16="http://schemas.microsoft.com/office/drawing/2014/main" id="{3B08EA02-2996-45EF-8A0D-CAB19BE7E9B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06" name="Picture 5">
          <a:extLst>
            <a:ext uri="{FF2B5EF4-FFF2-40B4-BE49-F238E27FC236}">
              <a16:creationId xmlns:a16="http://schemas.microsoft.com/office/drawing/2014/main" id="{9C065BEC-1C3F-4121-9481-165AB16901E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07" name="Picture 5">
          <a:extLst>
            <a:ext uri="{FF2B5EF4-FFF2-40B4-BE49-F238E27FC236}">
              <a16:creationId xmlns:a16="http://schemas.microsoft.com/office/drawing/2014/main" id="{5B37A656-C2A7-4E59-9D23-6C6100E0840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08" name="Picture 5">
          <a:extLst>
            <a:ext uri="{FF2B5EF4-FFF2-40B4-BE49-F238E27FC236}">
              <a16:creationId xmlns:a16="http://schemas.microsoft.com/office/drawing/2014/main" id="{DBAAE8D2-3022-401D-9A4B-73E4D5C8AB0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09" name="Picture 5">
          <a:extLst>
            <a:ext uri="{FF2B5EF4-FFF2-40B4-BE49-F238E27FC236}">
              <a16:creationId xmlns:a16="http://schemas.microsoft.com/office/drawing/2014/main" id="{3EA16BA9-44C0-4DB6-AA54-451D850069D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10" name="Picture 5">
          <a:extLst>
            <a:ext uri="{FF2B5EF4-FFF2-40B4-BE49-F238E27FC236}">
              <a16:creationId xmlns:a16="http://schemas.microsoft.com/office/drawing/2014/main" id="{ECF21D14-438A-42BE-9ED9-12A81CBC072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11" name="Picture 5">
          <a:extLst>
            <a:ext uri="{FF2B5EF4-FFF2-40B4-BE49-F238E27FC236}">
              <a16:creationId xmlns:a16="http://schemas.microsoft.com/office/drawing/2014/main" id="{84E42472-60A5-4453-9E06-223A502E357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12" name="Picture 5">
          <a:extLst>
            <a:ext uri="{FF2B5EF4-FFF2-40B4-BE49-F238E27FC236}">
              <a16:creationId xmlns:a16="http://schemas.microsoft.com/office/drawing/2014/main" id="{2415F47F-4DC2-4A3B-A70E-DB2AA14C22E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13" name="Picture 5">
          <a:extLst>
            <a:ext uri="{FF2B5EF4-FFF2-40B4-BE49-F238E27FC236}">
              <a16:creationId xmlns:a16="http://schemas.microsoft.com/office/drawing/2014/main" id="{A0B8AB62-1921-4B88-8DFB-21F4949C6BD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14" name="Picture 5">
          <a:extLst>
            <a:ext uri="{FF2B5EF4-FFF2-40B4-BE49-F238E27FC236}">
              <a16:creationId xmlns:a16="http://schemas.microsoft.com/office/drawing/2014/main" id="{9FB0459F-AB08-4593-BA0D-F985E28034A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15" name="Picture 5">
          <a:extLst>
            <a:ext uri="{FF2B5EF4-FFF2-40B4-BE49-F238E27FC236}">
              <a16:creationId xmlns:a16="http://schemas.microsoft.com/office/drawing/2014/main" id="{B4293961-6599-4B36-BF73-EAE073144C2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16" name="Picture 5">
          <a:extLst>
            <a:ext uri="{FF2B5EF4-FFF2-40B4-BE49-F238E27FC236}">
              <a16:creationId xmlns:a16="http://schemas.microsoft.com/office/drawing/2014/main" id="{EC55BBF3-93C0-4575-BECA-75AD559B9D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17" name="Picture 5">
          <a:extLst>
            <a:ext uri="{FF2B5EF4-FFF2-40B4-BE49-F238E27FC236}">
              <a16:creationId xmlns:a16="http://schemas.microsoft.com/office/drawing/2014/main" id="{46F8BE77-2EC9-4A1F-A070-C956E449D05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18" name="Picture 5">
          <a:extLst>
            <a:ext uri="{FF2B5EF4-FFF2-40B4-BE49-F238E27FC236}">
              <a16:creationId xmlns:a16="http://schemas.microsoft.com/office/drawing/2014/main" id="{53BFE00C-3BFA-4166-96A2-211C973AB5E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19" name="Picture 5">
          <a:extLst>
            <a:ext uri="{FF2B5EF4-FFF2-40B4-BE49-F238E27FC236}">
              <a16:creationId xmlns:a16="http://schemas.microsoft.com/office/drawing/2014/main" id="{A9625805-3CC0-4D91-8D8D-F18FBDF48CA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20" name="Picture 5">
          <a:extLst>
            <a:ext uri="{FF2B5EF4-FFF2-40B4-BE49-F238E27FC236}">
              <a16:creationId xmlns:a16="http://schemas.microsoft.com/office/drawing/2014/main" id="{55B8069D-82C2-42BE-8B49-D4EC51B8E7E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21" name="Picture 5">
          <a:extLst>
            <a:ext uri="{FF2B5EF4-FFF2-40B4-BE49-F238E27FC236}">
              <a16:creationId xmlns:a16="http://schemas.microsoft.com/office/drawing/2014/main" id="{BF585A23-2B0D-4194-B8B1-AE777260062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22" name="Picture 5">
          <a:extLst>
            <a:ext uri="{FF2B5EF4-FFF2-40B4-BE49-F238E27FC236}">
              <a16:creationId xmlns:a16="http://schemas.microsoft.com/office/drawing/2014/main" id="{D5D9A876-8262-4424-A292-978B1B5484A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23" name="Picture 5">
          <a:extLst>
            <a:ext uri="{FF2B5EF4-FFF2-40B4-BE49-F238E27FC236}">
              <a16:creationId xmlns:a16="http://schemas.microsoft.com/office/drawing/2014/main" id="{4467453A-2407-4BB6-B729-AD74D973F50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24" name="Picture 5">
          <a:extLst>
            <a:ext uri="{FF2B5EF4-FFF2-40B4-BE49-F238E27FC236}">
              <a16:creationId xmlns:a16="http://schemas.microsoft.com/office/drawing/2014/main" id="{84534E8D-D77B-4815-A79A-3FEED3641EF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25" name="Picture 5">
          <a:extLst>
            <a:ext uri="{FF2B5EF4-FFF2-40B4-BE49-F238E27FC236}">
              <a16:creationId xmlns:a16="http://schemas.microsoft.com/office/drawing/2014/main" id="{2A4A73EB-8FFC-4047-A507-6AB009CAFCB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626" name="Graphic 625" descr="Informatie met effen opvulling">
          <a:extLst>
            <a:ext uri="{FF2B5EF4-FFF2-40B4-BE49-F238E27FC236}">
              <a16:creationId xmlns:a16="http://schemas.microsoft.com/office/drawing/2014/main" id="{FF3ABA28-2795-4BFE-A46E-D22D929866A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27" name="Picture 5">
          <a:extLst>
            <a:ext uri="{FF2B5EF4-FFF2-40B4-BE49-F238E27FC236}">
              <a16:creationId xmlns:a16="http://schemas.microsoft.com/office/drawing/2014/main" id="{998F6E0D-8D4D-408A-B330-AC44105D833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628" name="Graphic 627" descr="Informatie met effen opvulling">
          <a:extLst>
            <a:ext uri="{FF2B5EF4-FFF2-40B4-BE49-F238E27FC236}">
              <a16:creationId xmlns:a16="http://schemas.microsoft.com/office/drawing/2014/main" id="{11B9869C-FD86-47E2-9B3D-D01A7F5507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29" name="Picture 5">
          <a:extLst>
            <a:ext uri="{FF2B5EF4-FFF2-40B4-BE49-F238E27FC236}">
              <a16:creationId xmlns:a16="http://schemas.microsoft.com/office/drawing/2014/main" id="{111F6351-5572-44A5-BA37-593F5ECC9F2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30" name="Picture 5">
          <a:extLst>
            <a:ext uri="{FF2B5EF4-FFF2-40B4-BE49-F238E27FC236}">
              <a16:creationId xmlns:a16="http://schemas.microsoft.com/office/drawing/2014/main" id="{19895F89-4001-44FE-AB9D-7BCB8EAE3B6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31" name="Picture 5">
          <a:extLst>
            <a:ext uri="{FF2B5EF4-FFF2-40B4-BE49-F238E27FC236}">
              <a16:creationId xmlns:a16="http://schemas.microsoft.com/office/drawing/2014/main" id="{85099571-1F73-4513-A80E-580939D0304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32" name="Picture 5">
          <a:extLst>
            <a:ext uri="{FF2B5EF4-FFF2-40B4-BE49-F238E27FC236}">
              <a16:creationId xmlns:a16="http://schemas.microsoft.com/office/drawing/2014/main" id="{412D5275-5442-4BBB-A083-FD72D92BFA5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33" name="Picture 5">
          <a:extLst>
            <a:ext uri="{FF2B5EF4-FFF2-40B4-BE49-F238E27FC236}">
              <a16:creationId xmlns:a16="http://schemas.microsoft.com/office/drawing/2014/main" id="{B75CEC16-14A3-4991-9DD8-05D2C93D0D2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34" name="Picture 5">
          <a:extLst>
            <a:ext uri="{FF2B5EF4-FFF2-40B4-BE49-F238E27FC236}">
              <a16:creationId xmlns:a16="http://schemas.microsoft.com/office/drawing/2014/main" id="{71520042-FF66-4EE5-8A4E-D6901EDACA7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35" name="Picture 5">
          <a:extLst>
            <a:ext uri="{FF2B5EF4-FFF2-40B4-BE49-F238E27FC236}">
              <a16:creationId xmlns:a16="http://schemas.microsoft.com/office/drawing/2014/main" id="{2874563C-F930-4C1F-9656-9BAB6970990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36" name="Picture 5">
          <a:extLst>
            <a:ext uri="{FF2B5EF4-FFF2-40B4-BE49-F238E27FC236}">
              <a16:creationId xmlns:a16="http://schemas.microsoft.com/office/drawing/2014/main" id="{B123F0EA-DAB3-4F61-A127-6731B0F6661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37" name="Picture 5">
          <a:extLst>
            <a:ext uri="{FF2B5EF4-FFF2-40B4-BE49-F238E27FC236}">
              <a16:creationId xmlns:a16="http://schemas.microsoft.com/office/drawing/2014/main" id="{8338E81A-1E80-45DD-897A-765B89ABEBB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38" name="Picture 5">
          <a:extLst>
            <a:ext uri="{FF2B5EF4-FFF2-40B4-BE49-F238E27FC236}">
              <a16:creationId xmlns:a16="http://schemas.microsoft.com/office/drawing/2014/main" id="{AFA4A7A4-CA41-4D43-8345-097F9847270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39" name="Picture 5">
          <a:extLst>
            <a:ext uri="{FF2B5EF4-FFF2-40B4-BE49-F238E27FC236}">
              <a16:creationId xmlns:a16="http://schemas.microsoft.com/office/drawing/2014/main" id="{CFB76220-E84C-4445-BC06-3121F9B7A9F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40" name="Picture 5">
          <a:extLst>
            <a:ext uri="{FF2B5EF4-FFF2-40B4-BE49-F238E27FC236}">
              <a16:creationId xmlns:a16="http://schemas.microsoft.com/office/drawing/2014/main" id="{CC61BF94-F7CD-43DC-B258-164AAE15C8B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790575</xdr:colOff>
      <xdr:row>7</xdr:row>
      <xdr:rowOff>9525</xdr:rowOff>
    </xdr:from>
    <xdr:to>
      <xdr:col>6</xdr:col>
      <xdr:colOff>47625</xdr:colOff>
      <xdr:row>7</xdr:row>
      <xdr:rowOff>333375</xdr:rowOff>
    </xdr:to>
    <xdr:pic>
      <xdr:nvPicPr>
        <xdr:cNvPr id="641" name="Graphic 640" descr="Informatie met effen opvulling">
          <a:extLst>
            <a:ext uri="{FF2B5EF4-FFF2-40B4-BE49-F238E27FC236}">
              <a16:creationId xmlns:a16="http://schemas.microsoft.com/office/drawing/2014/main" id="{2C3CFCA1-AE87-4FD4-9CE2-F65CCE9049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96425" y="1171575"/>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42" name="Picture 5">
          <a:extLst>
            <a:ext uri="{FF2B5EF4-FFF2-40B4-BE49-F238E27FC236}">
              <a16:creationId xmlns:a16="http://schemas.microsoft.com/office/drawing/2014/main" id="{C9DA61C2-9C1A-4304-92F8-0247127DD96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643" name="Graphic 642" descr="Informatie met effen opvulling">
          <a:extLst>
            <a:ext uri="{FF2B5EF4-FFF2-40B4-BE49-F238E27FC236}">
              <a16:creationId xmlns:a16="http://schemas.microsoft.com/office/drawing/2014/main" id="{3E3498FF-7F95-4FD1-9D79-5A17E8FD10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44" name="Picture 5">
          <a:extLst>
            <a:ext uri="{FF2B5EF4-FFF2-40B4-BE49-F238E27FC236}">
              <a16:creationId xmlns:a16="http://schemas.microsoft.com/office/drawing/2014/main" id="{547B7531-ED0D-4661-893D-1E039364B63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645" name="Graphic 644" descr="Informatie met effen opvulling">
          <a:extLst>
            <a:ext uri="{FF2B5EF4-FFF2-40B4-BE49-F238E27FC236}">
              <a16:creationId xmlns:a16="http://schemas.microsoft.com/office/drawing/2014/main" id="{50392998-AB9F-410B-A5A3-C9E401F902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46" name="Picture 5">
          <a:extLst>
            <a:ext uri="{FF2B5EF4-FFF2-40B4-BE49-F238E27FC236}">
              <a16:creationId xmlns:a16="http://schemas.microsoft.com/office/drawing/2014/main" id="{833A887B-9339-49BE-92B4-B1EB0642AB0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647" name="Graphic 646" descr="Informatie met effen opvulling">
          <a:extLst>
            <a:ext uri="{FF2B5EF4-FFF2-40B4-BE49-F238E27FC236}">
              <a16:creationId xmlns:a16="http://schemas.microsoft.com/office/drawing/2014/main" id="{63BFF239-F3A4-4DA6-8C58-038B7CA017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48" name="Picture 5">
          <a:extLst>
            <a:ext uri="{FF2B5EF4-FFF2-40B4-BE49-F238E27FC236}">
              <a16:creationId xmlns:a16="http://schemas.microsoft.com/office/drawing/2014/main" id="{3787094B-4F3A-43EF-9C54-BA3017EF9EE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49" name="Picture 5">
          <a:extLst>
            <a:ext uri="{FF2B5EF4-FFF2-40B4-BE49-F238E27FC236}">
              <a16:creationId xmlns:a16="http://schemas.microsoft.com/office/drawing/2014/main" id="{EFE4B8FB-C693-4565-BA3A-E962A747A09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50" name="Picture 5">
          <a:extLst>
            <a:ext uri="{FF2B5EF4-FFF2-40B4-BE49-F238E27FC236}">
              <a16:creationId xmlns:a16="http://schemas.microsoft.com/office/drawing/2014/main" id="{BB6CBFD1-539E-4782-8374-074CCEFCE27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51" name="Picture 5">
          <a:extLst>
            <a:ext uri="{FF2B5EF4-FFF2-40B4-BE49-F238E27FC236}">
              <a16:creationId xmlns:a16="http://schemas.microsoft.com/office/drawing/2014/main" id="{3DB5DADF-217B-44A4-995F-FD0528476BC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52" name="Picture 5">
          <a:extLst>
            <a:ext uri="{FF2B5EF4-FFF2-40B4-BE49-F238E27FC236}">
              <a16:creationId xmlns:a16="http://schemas.microsoft.com/office/drawing/2014/main" id="{12AFCED6-9336-4176-96E0-3BA62D16C40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53" name="Picture 5">
          <a:extLst>
            <a:ext uri="{FF2B5EF4-FFF2-40B4-BE49-F238E27FC236}">
              <a16:creationId xmlns:a16="http://schemas.microsoft.com/office/drawing/2014/main" id="{3BAF1D72-AD74-49F5-9B04-FD5CE6BDE85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54" name="Picture 5">
          <a:extLst>
            <a:ext uri="{FF2B5EF4-FFF2-40B4-BE49-F238E27FC236}">
              <a16:creationId xmlns:a16="http://schemas.microsoft.com/office/drawing/2014/main" id="{E0AE5E05-3FE6-4142-A110-D47F9B311A7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55" name="Picture 5">
          <a:extLst>
            <a:ext uri="{FF2B5EF4-FFF2-40B4-BE49-F238E27FC236}">
              <a16:creationId xmlns:a16="http://schemas.microsoft.com/office/drawing/2014/main" id="{B665E40F-F86D-49E3-9B26-2ED0A4DAF23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56" name="Picture 5">
          <a:extLst>
            <a:ext uri="{FF2B5EF4-FFF2-40B4-BE49-F238E27FC236}">
              <a16:creationId xmlns:a16="http://schemas.microsoft.com/office/drawing/2014/main" id="{CBC850C3-56CC-476D-8C0F-636ADE96DE7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57" name="Picture 5">
          <a:extLst>
            <a:ext uri="{FF2B5EF4-FFF2-40B4-BE49-F238E27FC236}">
              <a16:creationId xmlns:a16="http://schemas.microsoft.com/office/drawing/2014/main" id="{D777E413-265C-421B-B7A9-8E4FEDDDC01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58" name="Picture 5">
          <a:extLst>
            <a:ext uri="{FF2B5EF4-FFF2-40B4-BE49-F238E27FC236}">
              <a16:creationId xmlns:a16="http://schemas.microsoft.com/office/drawing/2014/main" id="{9B29FE5D-378B-4B89-B602-6D27FCE13A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59" name="Picture 5">
          <a:extLst>
            <a:ext uri="{FF2B5EF4-FFF2-40B4-BE49-F238E27FC236}">
              <a16:creationId xmlns:a16="http://schemas.microsoft.com/office/drawing/2014/main" id="{3C944B00-F425-4110-A0BD-9E69CAA5F66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60" name="Picture 5">
          <a:extLst>
            <a:ext uri="{FF2B5EF4-FFF2-40B4-BE49-F238E27FC236}">
              <a16:creationId xmlns:a16="http://schemas.microsoft.com/office/drawing/2014/main" id="{3D217A41-41B0-4EA0-BFDB-CF9886B323C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61" name="Picture 5">
          <a:extLst>
            <a:ext uri="{FF2B5EF4-FFF2-40B4-BE49-F238E27FC236}">
              <a16:creationId xmlns:a16="http://schemas.microsoft.com/office/drawing/2014/main" id="{7765DF37-8196-49C3-A050-6F13A91B171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62" name="Picture 5">
          <a:extLst>
            <a:ext uri="{FF2B5EF4-FFF2-40B4-BE49-F238E27FC236}">
              <a16:creationId xmlns:a16="http://schemas.microsoft.com/office/drawing/2014/main" id="{18C95361-3ABA-42B4-819A-498B5806B94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63" name="Picture 5">
          <a:extLst>
            <a:ext uri="{FF2B5EF4-FFF2-40B4-BE49-F238E27FC236}">
              <a16:creationId xmlns:a16="http://schemas.microsoft.com/office/drawing/2014/main" id="{358F34E5-D846-4BF0-A6CC-D2FC4694A26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64" name="Picture 5">
          <a:extLst>
            <a:ext uri="{FF2B5EF4-FFF2-40B4-BE49-F238E27FC236}">
              <a16:creationId xmlns:a16="http://schemas.microsoft.com/office/drawing/2014/main" id="{385C65E7-1C3D-4C62-83D1-4FD097B1F4E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65" name="Picture 5">
          <a:extLst>
            <a:ext uri="{FF2B5EF4-FFF2-40B4-BE49-F238E27FC236}">
              <a16:creationId xmlns:a16="http://schemas.microsoft.com/office/drawing/2014/main" id="{32229655-4CB3-4C90-9648-B26D855EA12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66" name="Picture 5">
          <a:extLst>
            <a:ext uri="{FF2B5EF4-FFF2-40B4-BE49-F238E27FC236}">
              <a16:creationId xmlns:a16="http://schemas.microsoft.com/office/drawing/2014/main" id="{98B99610-BBED-4018-BDD4-F7BD84C7F65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67" name="Picture 5">
          <a:extLst>
            <a:ext uri="{FF2B5EF4-FFF2-40B4-BE49-F238E27FC236}">
              <a16:creationId xmlns:a16="http://schemas.microsoft.com/office/drawing/2014/main" id="{D361978A-D55C-4AF7-A92F-5F64D26856C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68" name="Picture 5">
          <a:extLst>
            <a:ext uri="{FF2B5EF4-FFF2-40B4-BE49-F238E27FC236}">
              <a16:creationId xmlns:a16="http://schemas.microsoft.com/office/drawing/2014/main" id="{43FFF630-B065-426E-91F7-3735AFC6FB3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69" name="Picture 5">
          <a:extLst>
            <a:ext uri="{FF2B5EF4-FFF2-40B4-BE49-F238E27FC236}">
              <a16:creationId xmlns:a16="http://schemas.microsoft.com/office/drawing/2014/main" id="{F9BE6259-325B-440B-8316-C4DFA5DCD86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70" name="Picture 5">
          <a:extLst>
            <a:ext uri="{FF2B5EF4-FFF2-40B4-BE49-F238E27FC236}">
              <a16:creationId xmlns:a16="http://schemas.microsoft.com/office/drawing/2014/main" id="{F017665E-2DDC-4238-86A8-54826809DF9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671" name="Graphic 670" descr="Informatie met effen opvulling">
          <a:extLst>
            <a:ext uri="{FF2B5EF4-FFF2-40B4-BE49-F238E27FC236}">
              <a16:creationId xmlns:a16="http://schemas.microsoft.com/office/drawing/2014/main" id="{C7B5ADC2-E533-499C-80DD-5BA4FE4363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72" name="Picture 5">
          <a:extLst>
            <a:ext uri="{FF2B5EF4-FFF2-40B4-BE49-F238E27FC236}">
              <a16:creationId xmlns:a16="http://schemas.microsoft.com/office/drawing/2014/main" id="{A8EA5BA4-C360-42B8-AAF8-C467CB0727E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673" name="Graphic 672" descr="Informatie met effen opvulling">
          <a:extLst>
            <a:ext uri="{FF2B5EF4-FFF2-40B4-BE49-F238E27FC236}">
              <a16:creationId xmlns:a16="http://schemas.microsoft.com/office/drawing/2014/main" id="{A32DB48F-2A5F-4332-B17A-E5B89E1473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74" name="Picture 5">
          <a:extLst>
            <a:ext uri="{FF2B5EF4-FFF2-40B4-BE49-F238E27FC236}">
              <a16:creationId xmlns:a16="http://schemas.microsoft.com/office/drawing/2014/main" id="{5960A8EA-40F1-4800-BC10-C204B8ABA2A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675" name="Graphic 674" descr="Informatie met effen opvulling">
          <a:extLst>
            <a:ext uri="{FF2B5EF4-FFF2-40B4-BE49-F238E27FC236}">
              <a16:creationId xmlns:a16="http://schemas.microsoft.com/office/drawing/2014/main" id="{8FFDB189-74BF-4ED6-BC72-CB6E9230194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76" name="Picture 5">
          <a:extLst>
            <a:ext uri="{FF2B5EF4-FFF2-40B4-BE49-F238E27FC236}">
              <a16:creationId xmlns:a16="http://schemas.microsoft.com/office/drawing/2014/main" id="{93B76100-2830-42FA-8B2A-AD235C1FBD7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77" name="Picture 5">
          <a:extLst>
            <a:ext uri="{FF2B5EF4-FFF2-40B4-BE49-F238E27FC236}">
              <a16:creationId xmlns:a16="http://schemas.microsoft.com/office/drawing/2014/main" id="{A2EB77B3-1D78-471F-A3C6-DA3DFB12A4E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78" name="Picture 5">
          <a:extLst>
            <a:ext uri="{FF2B5EF4-FFF2-40B4-BE49-F238E27FC236}">
              <a16:creationId xmlns:a16="http://schemas.microsoft.com/office/drawing/2014/main" id="{13677352-5A97-49B6-A26B-408CC46F3B7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79" name="Picture 5">
          <a:extLst>
            <a:ext uri="{FF2B5EF4-FFF2-40B4-BE49-F238E27FC236}">
              <a16:creationId xmlns:a16="http://schemas.microsoft.com/office/drawing/2014/main" id="{8B89938E-8966-4913-88A1-90AAAD3EC3C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80" name="Picture 5">
          <a:extLst>
            <a:ext uri="{FF2B5EF4-FFF2-40B4-BE49-F238E27FC236}">
              <a16:creationId xmlns:a16="http://schemas.microsoft.com/office/drawing/2014/main" id="{733398A1-CE9C-46B9-A971-413D1821968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81" name="Picture 5">
          <a:extLst>
            <a:ext uri="{FF2B5EF4-FFF2-40B4-BE49-F238E27FC236}">
              <a16:creationId xmlns:a16="http://schemas.microsoft.com/office/drawing/2014/main" id="{76EEF2CD-0C81-411B-B659-9F4B20926C8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82" name="Picture 5">
          <a:extLst>
            <a:ext uri="{FF2B5EF4-FFF2-40B4-BE49-F238E27FC236}">
              <a16:creationId xmlns:a16="http://schemas.microsoft.com/office/drawing/2014/main" id="{AAC5D75F-108A-4EF7-979F-6EEE23F61BE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83" name="Picture 5">
          <a:extLst>
            <a:ext uri="{FF2B5EF4-FFF2-40B4-BE49-F238E27FC236}">
              <a16:creationId xmlns:a16="http://schemas.microsoft.com/office/drawing/2014/main" id="{E6E8ADFF-DF46-4B36-B252-4203C8EBD7B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84" name="Picture 5">
          <a:extLst>
            <a:ext uri="{FF2B5EF4-FFF2-40B4-BE49-F238E27FC236}">
              <a16:creationId xmlns:a16="http://schemas.microsoft.com/office/drawing/2014/main" id="{66310EE0-C9D1-4685-81E3-4909F3CCCFF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85" name="Picture 5">
          <a:extLst>
            <a:ext uri="{FF2B5EF4-FFF2-40B4-BE49-F238E27FC236}">
              <a16:creationId xmlns:a16="http://schemas.microsoft.com/office/drawing/2014/main" id="{2CBA1CE8-334F-4548-8C3A-D1D7D8C75BD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86" name="Picture 5">
          <a:extLst>
            <a:ext uri="{FF2B5EF4-FFF2-40B4-BE49-F238E27FC236}">
              <a16:creationId xmlns:a16="http://schemas.microsoft.com/office/drawing/2014/main" id="{49DC1148-30BB-4506-8F1D-1553CFEC737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87" name="Picture 5">
          <a:extLst>
            <a:ext uri="{FF2B5EF4-FFF2-40B4-BE49-F238E27FC236}">
              <a16:creationId xmlns:a16="http://schemas.microsoft.com/office/drawing/2014/main" id="{DC67B01A-5762-4F12-A4A9-B22F0FABAB7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88" name="Picture 5">
          <a:extLst>
            <a:ext uri="{FF2B5EF4-FFF2-40B4-BE49-F238E27FC236}">
              <a16:creationId xmlns:a16="http://schemas.microsoft.com/office/drawing/2014/main" id="{9FC48CE8-223E-4469-8BCB-4E2DBC5F221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89" name="Picture 5">
          <a:extLst>
            <a:ext uri="{FF2B5EF4-FFF2-40B4-BE49-F238E27FC236}">
              <a16:creationId xmlns:a16="http://schemas.microsoft.com/office/drawing/2014/main" id="{0DF797D6-4DC2-449E-A5AA-A0EE4CD7D79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90" name="Picture 5">
          <a:extLst>
            <a:ext uri="{FF2B5EF4-FFF2-40B4-BE49-F238E27FC236}">
              <a16:creationId xmlns:a16="http://schemas.microsoft.com/office/drawing/2014/main" id="{66510F2D-C238-4048-8A57-473021EEB10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91" name="Picture 5">
          <a:extLst>
            <a:ext uri="{FF2B5EF4-FFF2-40B4-BE49-F238E27FC236}">
              <a16:creationId xmlns:a16="http://schemas.microsoft.com/office/drawing/2014/main" id="{B0C531E3-7ADE-4542-92F5-79DCE872110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92" name="Picture 5">
          <a:extLst>
            <a:ext uri="{FF2B5EF4-FFF2-40B4-BE49-F238E27FC236}">
              <a16:creationId xmlns:a16="http://schemas.microsoft.com/office/drawing/2014/main" id="{4E7B85A0-4992-4BB6-9E32-EEC744E4749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93" name="Picture 5">
          <a:extLst>
            <a:ext uri="{FF2B5EF4-FFF2-40B4-BE49-F238E27FC236}">
              <a16:creationId xmlns:a16="http://schemas.microsoft.com/office/drawing/2014/main" id="{9B407F44-8D42-452B-9FE8-6190C2E31CB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94" name="Picture 5">
          <a:extLst>
            <a:ext uri="{FF2B5EF4-FFF2-40B4-BE49-F238E27FC236}">
              <a16:creationId xmlns:a16="http://schemas.microsoft.com/office/drawing/2014/main" id="{15063812-AE7A-4AEB-A528-C884158EB44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95" name="Picture 5">
          <a:extLst>
            <a:ext uri="{FF2B5EF4-FFF2-40B4-BE49-F238E27FC236}">
              <a16:creationId xmlns:a16="http://schemas.microsoft.com/office/drawing/2014/main" id="{95A9EFA0-FC53-4B94-9886-015532672D0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96" name="Picture 5">
          <a:extLst>
            <a:ext uri="{FF2B5EF4-FFF2-40B4-BE49-F238E27FC236}">
              <a16:creationId xmlns:a16="http://schemas.microsoft.com/office/drawing/2014/main" id="{8059CF0F-32D4-4011-BEF5-E282615C34F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97" name="Picture 5">
          <a:extLst>
            <a:ext uri="{FF2B5EF4-FFF2-40B4-BE49-F238E27FC236}">
              <a16:creationId xmlns:a16="http://schemas.microsoft.com/office/drawing/2014/main" id="{AAF87C7F-637E-44A3-BB7C-0413D2D53E3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98" name="Picture 5">
          <a:extLst>
            <a:ext uri="{FF2B5EF4-FFF2-40B4-BE49-F238E27FC236}">
              <a16:creationId xmlns:a16="http://schemas.microsoft.com/office/drawing/2014/main" id="{7D86B35B-4D4F-44D7-838A-24D619A4467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699" name="Graphic 698" descr="Informatie met effen opvulling">
          <a:extLst>
            <a:ext uri="{FF2B5EF4-FFF2-40B4-BE49-F238E27FC236}">
              <a16:creationId xmlns:a16="http://schemas.microsoft.com/office/drawing/2014/main" id="{E1EE0642-994E-49D1-BB91-61FF6167E7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00" name="Picture 5">
          <a:extLst>
            <a:ext uri="{FF2B5EF4-FFF2-40B4-BE49-F238E27FC236}">
              <a16:creationId xmlns:a16="http://schemas.microsoft.com/office/drawing/2014/main" id="{3810E989-BED3-4640-9033-789C2E11E3C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701" name="Graphic 700" descr="Informatie met effen opvulling">
          <a:extLst>
            <a:ext uri="{FF2B5EF4-FFF2-40B4-BE49-F238E27FC236}">
              <a16:creationId xmlns:a16="http://schemas.microsoft.com/office/drawing/2014/main" id="{3397639B-5C67-4C89-9D5A-09AF97E244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02" name="Picture 5">
          <a:extLst>
            <a:ext uri="{FF2B5EF4-FFF2-40B4-BE49-F238E27FC236}">
              <a16:creationId xmlns:a16="http://schemas.microsoft.com/office/drawing/2014/main" id="{5B3E8566-1147-4542-BAF5-4CAFC75783A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03" name="Picture 5">
          <a:extLst>
            <a:ext uri="{FF2B5EF4-FFF2-40B4-BE49-F238E27FC236}">
              <a16:creationId xmlns:a16="http://schemas.microsoft.com/office/drawing/2014/main" id="{27714B63-885D-4A49-9B21-E4F80ABC8CD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04" name="Picture 5">
          <a:extLst>
            <a:ext uri="{FF2B5EF4-FFF2-40B4-BE49-F238E27FC236}">
              <a16:creationId xmlns:a16="http://schemas.microsoft.com/office/drawing/2014/main" id="{9E31A586-BF27-4895-B0AF-FE9545904C0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05" name="Picture 5">
          <a:extLst>
            <a:ext uri="{FF2B5EF4-FFF2-40B4-BE49-F238E27FC236}">
              <a16:creationId xmlns:a16="http://schemas.microsoft.com/office/drawing/2014/main" id="{312B594D-684E-438D-8E00-617C59A2562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06" name="Picture 5">
          <a:extLst>
            <a:ext uri="{FF2B5EF4-FFF2-40B4-BE49-F238E27FC236}">
              <a16:creationId xmlns:a16="http://schemas.microsoft.com/office/drawing/2014/main" id="{F322BCC9-36CF-475A-886A-A5DFEC81E90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07" name="Picture 5">
          <a:extLst>
            <a:ext uri="{FF2B5EF4-FFF2-40B4-BE49-F238E27FC236}">
              <a16:creationId xmlns:a16="http://schemas.microsoft.com/office/drawing/2014/main" id="{2BF344EC-BB6B-42CC-A45E-D8ED28F92A5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08" name="Picture 5">
          <a:extLst>
            <a:ext uri="{FF2B5EF4-FFF2-40B4-BE49-F238E27FC236}">
              <a16:creationId xmlns:a16="http://schemas.microsoft.com/office/drawing/2014/main" id="{492F5EF8-BC27-43AA-A716-A6342592502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09" name="Picture 5">
          <a:extLst>
            <a:ext uri="{FF2B5EF4-FFF2-40B4-BE49-F238E27FC236}">
              <a16:creationId xmlns:a16="http://schemas.microsoft.com/office/drawing/2014/main" id="{37BCC3E7-13A0-476F-B331-F2297D2EDF0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10" name="Picture 5">
          <a:extLst>
            <a:ext uri="{FF2B5EF4-FFF2-40B4-BE49-F238E27FC236}">
              <a16:creationId xmlns:a16="http://schemas.microsoft.com/office/drawing/2014/main" id="{7DE66BC1-0212-4FC0-9E94-9651F2203C6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11" name="Picture 5">
          <a:extLst>
            <a:ext uri="{FF2B5EF4-FFF2-40B4-BE49-F238E27FC236}">
              <a16:creationId xmlns:a16="http://schemas.microsoft.com/office/drawing/2014/main" id="{4BA47FD4-988B-4903-9879-40B1A2AAF25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12" name="Picture 5">
          <a:extLst>
            <a:ext uri="{FF2B5EF4-FFF2-40B4-BE49-F238E27FC236}">
              <a16:creationId xmlns:a16="http://schemas.microsoft.com/office/drawing/2014/main" id="{E017F505-CA5A-44AA-AE0C-99412E89AC4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13" name="Picture 5">
          <a:extLst>
            <a:ext uri="{FF2B5EF4-FFF2-40B4-BE49-F238E27FC236}">
              <a16:creationId xmlns:a16="http://schemas.microsoft.com/office/drawing/2014/main" id="{A46F4920-AE0D-42B0-BF15-F6E17753BF9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14" name="Picture 5">
          <a:extLst>
            <a:ext uri="{FF2B5EF4-FFF2-40B4-BE49-F238E27FC236}">
              <a16:creationId xmlns:a16="http://schemas.microsoft.com/office/drawing/2014/main" id="{FF10E23B-D5BB-4748-8476-7E4B64501B2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15" name="Picture 5">
          <a:extLst>
            <a:ext uri="{FF2B5EF4-FFF2-40B4-BE49-F238E27FC236}">
              <a16:creationId xmlns:a16="http://schemas.microsoft.com/office/drawing/2014/main" id="{62B777BB-B089-4D80-831B-087DBFFD879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16" name="Picture 5">
          <a:extLst>
            <a:ext uri="{FF2B5EF4-FFF2-40B4-BE49-F238E27FC236}">
              <a16:creationId xmlns:a16="http://schemas.microsoft.com/office/drawing/2014/main" id="{7B0AEB01-1C78-4140-89D8-48F51EBCE43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17" name="Picture 5">
          <a:extLst>
            <a:ext uri="{FF2B5EF4-FFF2-40B4-BE49-F238E27FC236}">
              <a16:creationId xmlns:a16="http://schemas.microsoft.com/office/drawing/2014/main" id="{24DD3B63-AD7A-4018-88A8-9E994EBBA39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18" name="Picture 5">
          <a:extLst>
            <a:ext uri="{FF2B5EF4-FFF2-40B4-BE49-F238E27FC236}">
              <a16:creationId xmlns:a16="http://schemas.microsoft.com/office/drawing/2014/main" id="{99FEE884-997F-4135-8D4A-9E53249B552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19" name="Picture 5">
          <a:extLst>
            <a:ext uri="{FF2B5EF4-FFF2-40B4-BE49-F238E27FC236}">
              <a16:creationId xmlns:a16="http://schemas.microsoft.com/office/drawing/2014/main" id="{4AF4F2C5-6582-4F51-9E04-EC330606A84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20" name="Picture 5">
          <a:extLst>
            <a:ext uri="{FF2B5EF4-FFF2-40B4-BE49-F238E27FC236}">
              <a16:creationId xmlns:a16="http://schemas.microsoft.com/office/drawing/2014/main" id="{7119C3CE-E898-4670-85D7-653085AC5A0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21" name="Picture 5">
          <a:extLst>
            <a:ext uri="{FF2B5EF4-FFF2-40B4-BE49-F238E27FC236}">
              <a16:creationId xmlns:a16="http://schemas.microsoft.com/office/drawing/2014/main" id="{0DA0C8A3-3F71-4542-ACD5-474E2E442E5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22" name="Picture 5">
          <a:extLst>
            <a:ext uri="{FF2B5EF4-FFF2-40B4-BE49-F238E27FC236}">
              <a16:creationId xmlns:a16="http://schemas.microsoft.com/office/drawing/2014/main" id="{A14F27B0-E810-4DE6-B55D-74C9C3DCEA7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23" name="Picture 5">
          <a:extLst>
            <a:ext uri="{FF2B5EF4-FFF2-40B4-BE49-F238E27FC236}">
              <a16:creationId xmlns:a16="http://schemas.microsoft.com/office/drawing/2014/main" id="{FF9E858D-DC60-43E9-8CAD-836698BFD62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24" name="Picture 5">
          <a:extLst>
            <a:ext uri="{FF2B5EF4-FFF2-40B4-BE49-F238E27FC236}">
              <a16:creationId xmlns:a16="http://schemas.microsoft.com/office/drawing/2014/main" id="{EF5D3F0B-0765-4B87-A025-00D466EECB5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725" name="Graphic 724" descr="Informatie met effen opvulling">
          <a:extLst>
            <a:ext uri="{FF2B5EF4-FFF2-40B4-BE49-F238E27FC236}">
              <a16:creationId xmlns:a16="http://schemas.microsoft.com/office/drawing/2014/main" id="{1FE4A2FB-949F-4250-817D-B59A7EC14E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26" name="Picture 5">
          <a:extLst>
            <a:ext uri="{FF2B5EF4-FFF2-40B4-BE49-F238E27FC236}">
              <a16:creationId xmlns:a16="http://schemas.microsoft.com/office/drawing/2014/main" id="{8850290E-DE9A-4013-B822-1095BAD1417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727" name="Graphic 726" descr="Informatie met effen opvulling">
          <a:extLst>
            <a:ext uri="{FF2B5EF4-FFF2-40B4-BE49-F238E27FC236}">
              <a16:creationId xmlns:a16="http://schemas.microsoft.com/office/drawing/2014/main" id="{EB66C28B-445B-43E5-9D41-1A0C950477D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28" name="Picture 5">
          <a:extLst>
            <a:ext uri="{FF2B5EF4-FFF2-40B4-BE49-F238E27FC236}">
              <a16:creationId xmlns:a16="http://schemas.microsoft.com/office/drawing/2014/main" id="{22A54F92-7A19-44AC-B8B5-F470B1AEC73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729" name="Graphic 728" descr="Informatie met effen opvulling">
          <a:extLst>
            <a:ext uri="{FF2B5EF4-FFF2-40B4-BE49-F238E27FC236}">
              <a16:creationId xmlns:a16="http://schemas.microsoft.com/office/drawing/2014/main" id="{1CA8A34E-B270-4B5B-A421-C6E7A5FE08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30" name="Picture 5">
          <a:extLst>
            <a:ext uri="{FF2B5EF4-FFF2-40B4-BE49-F238E27FC236}">
              <a16:creationId xmlns:a16="http://schemas.microsoft.com/office/drawing/2014/main" id="{B785BC84-119D-42C0-8D80-02F30FBD5D2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31" name="Picture 5">
          <a:extLst>
            <a:ext uri="{FF2B5EF4-FFF2-40B4-BE49-F238E27FC236}">
              <a16:creationId xmlns:a16="http://schemas.microsoft.com/office/drawing/2014/main" id="{797B6FD1-E3D8-4BB9-B778-3A1AFEDC31D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32" name="Picture 5">
          <a:extLst>
            <a:ext uri="{FF2B5EF4-FFF2-40B4-BE49-F238E27FC236}">
              <a16:creationId xmlns:a16="http://schemas.microsoft.com/office/drawing/2014/main" id="{E2F2F60F-6EF5-466D-8A12-B91801F3AB3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33" name="Picture 5">
          <a:extLst>
            <a:ext uri="{FF2B5EF4-FFF2-40B4-BE49-F238E27FC236}">
              <a16:creationId xmlns:a16="http://schemas.microsoft.com/office/drawing/2014/main" id="{EBFF8A4B-91B7-417E-A472-B6CFCBEE766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34" name="Picture 5">
          <a:extLst>
            <a:ext uri="{FF2B5EF4-FFF2-40B4-BE49-F238E27FC236}">
              <a16:creationId xmlns:a16="http://schemas.microsoft.com/office/drawing/2014/main" id="{6A1BAE33-BC3B-411F-8884-253803ED279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35" name="Picture 5">
          <a:extLst>
            <a:ext uri="{FF2B5EF4-FFF2-40B4-BE49-F238E27FC236}">
              <a16:creationId xmlns:a16="http://schemas.microsoft.com/office/drawing/2014/main" id="{3DB47C5F-5E86-472F-AE9C-057644BC001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36" name="Picture 5">
          <a:extLst>
            <a:ext uri="{FF2B5EF4-FFF2-40B4-BE49-F238E27FC236}">
              <a16:creationId xmlns:a16="http://schemas.microsoft.com/office/drawing/2014/main" id="{966EDA36-4D37-44FF-85A8-59AD1D6FB75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37" name="Picture 5">
          <a:extLst>
            <a:ext uri="{FF2B5EF4-FFF2-40B4-BE49-F238E27FC236}">
              <a16:creationId xmlns:a16="http://schemas.microsoft.com/office/drawing/2014/main" id="{B89CECF6-5E37-4D1E-9C87-E2C3CAB64D7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38" name="Picture 5">
          <a:extLst>
            <a:ext uri="{FF2B5EF4-FFF2-40B4-BE49-F238E27FC236}">
              <a16:creationId xmlns:a16="http://schemas.microsoft.com/office/drawing/2014/main" id="{69A590EF-F318-40FF-83C5-F8BFC494E3D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39" name="Picture 5">
          <a:extLst>
            <a:ext uri="{FF2B5EF4-FFF2-40B4-BE49-F238E27FC236}">
              <a16:creationId xmlns:a16="http://schemas.microsoft.com/office/drawing/2014/main" id="{E6CCCBBE-0A8C-4A73-9819-0FB965E68CE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40" name="Picture 5">
          <a:extLst>
            <a:ext uri="{FF2B5EF4-FFF2-40B4-BE49-F238E27FC236}">
              <a16:creationId xmlns:a16="http://schemas.microsoft.com/office/drawing/2014/main" id="{AC2CA8D1-88B0-45B6-AF4C-BA39622DAEA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41" name="Picture 5">
          <a:extLst>
            <a:ext uri="{FF2B5EF4-FFF2-40B4-BE49-F238E27FC236}">
              <a16:creationId xmlns:a16="http://schemas.microsoft.com/office/drawing/2014/main" id="{A5C02D6E-7015-4E54-94CC-4ED19386B92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42" name="Picture 5">
          <a:extLst>
            <a:ext uri="{FF2B5EF4-FFF2-40B4-BE49-F238E27FC236}">
              <a16:creationId xmlns:a16="http://schemas.microsoft.com/office/drawing/2014/main" id="{A68ACBFC-557C-4E1F-A7BA-80B58A2BC2C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43" name="Picture 5">
          <a:extLst>
            <a:ext uri="{FF2B5EF4-FFF2-40B4-BE49-F238E27FC236}">
              <a16:creationId xmlns:a16="http://schemas.microsoft.com/office/drawing/2014/main" id="{DAB7B12B-1077-42E0-BD2B-0E3F7FC13E1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44" name="Picture 5">
          <a:extLst>
            <a:ext uri="{FF2B5EF4-FFF2-40B4-BE49-F238E27FC236}">
              <a16:creationId xmlns:a16="http://schemas.microsoft.com/office/drawing/2014/main" id="{2EBF69D4-1740-490D-8A1B-938F4322D92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45" name="Picture 5">
          <a:extLst>
            <a:ext uri="{FF2B5EF4-FFF2-40B4-BE49-F238E27FC236}">
              <a16:creationId xmlns:a16="http://schemas.microsoft.com/office/drawing/2014/main" id="{B3F7EA0D-6EC8-4097-BF98-EB62CB6E342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46" name="Picture 5">
          <a:extLst>
            <a:ext uri="{FF2B5EF4-FFF2-40B4-BE49-F238E27FC236}">
              <a16:creationId xmlns:a16="http://schemas.microsoft.com/office/drawing/2014/main" id="{79A8E3BE-C5C8-4A97-95B2-0F53400F8AD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47" name="Picture 5">
          <a:extLst>
            <a:ext uri="{FF2B5EF4-FFF2-40B4-BE49-F238E27FC236}">
              <a16:creationId xmlns:a16="http://schemas.microsoft.com/office/drawing/2014/main" id="{95100424-77F0-4122-B540-399EEC52269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48" name="Picture 5">
          <a:extLst>
            <a:ext uri="{FF2B5EF4-FFF2-40B4-BE49-F238E27FC236}">
              <a16:creationId xmlns:a16="http://schemas.microsoft.com/office/drawing/2014/main" id="{97908616-1FAD-4F60-9143-F4DF7991EF4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49" name="Picture 5">
          <a:extLst>
            <a:ext uri="{FF2B5EF4-FFF2-40B4-BE49-F238E27FC236}">
              <a16:creationId xmlns:a16="http://schemas.microsoft.com/office/drawing/2014/main" id="{1F5A5331-0E91-44C0-8632-18F26F4198A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50" name="Picture 5">
          <a:extLst>
            <a:ext uri="{FF2B5EF4-FFF2-40B4-BE49-F238E27FC236}">
              <a16:creationId xmlns:a16="http://schemas.microsoft.com/office/drawing/2014/main" id="{5DEB186F-BADB-48AE-8C16-DD1CC4C95C5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51" name="Picture 5">
          <a:extLst>
            <a:ext uri="{FF2B5EF4-FFF2-40B4-BE49-F238E27FC236}">
              <a16:creationId xmlns:a16="http://schemas.microsoft.com/office/drawing/2014/main" id="{904D1717-A0A7-463A-AC0C-44907B6F9E9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52" name="Picture 5">
          <a:extLst>
            <a:ext uri="{FF2B5EF4-FFF2-40B4-BE49-F238E27FC236}">
              <a16:creationId xmlns:a16="http://schemas.microsoft.com/office/drawing/2014/main" id="{7232580A-1FE9-4542-831A-0C91E9D0836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753" name="Graphic 752" descr="Informatie met effen opvulling">
          <a:extLst>
            <a:ext uri="{FF2B5EF4-FFF2-40B4-BE49-F238E27FC236}">
              <a16:creationId xmlns:a16="http://schemas.microsoft.com/office/drawing/2014/main" id="{22964C1C-F844-4272-9FCA-0938F12478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54" name="Picture 5">
          <a:extLst>
            <a:ext uri="{FF2B5EF4-FFF2-40B4-BE49-F238E27FC236}">
              <a16:creationId xmlns:a16="http://schemas.microsoft.com/office/drawing/2014/main" id="{C39DDC56-5452-414E-9C59-87F055618DE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755" name="Graphic 754" descr="Informatie met effen opvulling">
          <a:extLst>
            <a:ext uri="{FF2B5EF4-FFF2-40B4-BE49-F238E27FC236}">
              <a16:creationId xmlns:a16="http://schemas.microsoft.com/office/drawing/2014/main" id="{C9507C88-B834-42DE-8D9F-54A360C3CB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56" name="Picture 5">
          <a:extLst>
            <a:ext uri="{FF2B5EF4-FFF2-40B4-BE49-F238E27FC236}">
              <a16:creationId xmlns:a16="http://schemas.microsoft.com/office/drawing/2014/main" id="{80F34B98-1B7D-4E8C-AC33-264E8441B24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57" name="Picture 5">
          <a:extLst>
            <a:ext uri="{FF2B5EF4-FFF2-40B4-BE49-F238E27FC236}">
              <a16:creationId xmlns:a16="http://schemas.microsoft.com/office/drawing/2014/main" id="{CBC23B1C-7AEC-4C5C-A327-CC621774824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58" name="Picture 5">
          <a:extLst>
            <a:ext uri="{FF2B5EF4-FFF2-40B4-BE49-F238E27FC236}">
              <a16:creationId xmlns:a16="http://schemas.microsoft.com/office/drawing/2014/main" id="{6ABF0063-F14A-45C8-9EB5-867553376BB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59" name="Picture 5">
          <a:extLst>
            <a:ext uri="{FF2B5EF4-FFF2-40B4-BE49-F238E27FC236}">
              <a16:creationId xmlns:a16="http://schemas.microsoft.com/office/drawing/2014/main" id="{704F5FDD-B1FF-4353-85AA-8F1EA4604EE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60" name="Picture 5">
          <a:extLst>
            <a:ext uri="{FF2B5EF4-FFF2-40B4-BE49-F238E27FC236}">
              <a16:creationId xmlns:a16="http://schemas.microsoft.com/office/drawing/2014/main" id="{AEAD485C-FCD9-4B26-B595-77E683801DB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61" name="Picture 5">
          <a:extLst>
            <a:ext uri="{FF2B5EF4-FFF2-40B4-BE49-F238E27FC236}">
              <a16:creationId xmlns:a16="http://schemas.microsoft.com/office/drawing/2014/main" id="{2D288DE0-FA79-4259-8FD1-5AA275B4CFD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62" name="Picture 5">
          <a:extLst>
            <a:ext uri="{FF2B5EF4-FFF2-40B4-BE49-F238E27FC236}">
              <a16:creationId xmlns:a16="http://schemas.microsoft.com/office/drawing/2014/main" id="{6E3A36A0-17A0-4FB6-8F63-F688928B7A4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63" name="Picture 5">
          <a:extLst>
            <a:ext uri="{FF2B5EF4-FFF2-40B4-BE49-F238E27FC236}">
              <a16:creationId xmlns:a16="http://schemas.microsoft.com/office/drawing/2014/main" id="{6B5B5586-5327-4AFA-BAFF-CDBB2E09FA4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64" name="Picture 5">
          <a:extLst>
            <a:ext uri="{FF2B5EF4-FFF2-40B4-BE49-F238E27FC236}">
              <a16:creationId xmlns:a16="http://schemas.microsoft.com/office/drawing/2014/main" id="{A6EE4BDC-0C49-417B-84D1-055E3B2E072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65" name="Picture 5">
          <a:extLst>
            <a:ext uri="{FF2B5EF4-FFF2-40B4-BE49-F238E27FC236}">
              <a16:creationId xmlns:a16="http://schemas.microsoft.com/office/drawing/2014/main" id="{9776334E-6738-454B-94B1-E391D544D2F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66" name="Picture 5">
          <a:extLst>
            <a:ext uri="{FF2B5EF4-FFF2-40B4-BE49-F238E27FC236}">
              <a16:creationId xmlns:a16="http://schemas.microsoft.com/office/drawing/2014/main" id="{35AE1680-D974-45EB-9953-B341FB8792E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67" name="Picture 5">
          <a:extLst>
            <a:ext uri="{FF2B5EF4-FFF2-40B4-BE49-F238E27FC236}">
              <a16:creationId xmlns:a16="http://schemas.microsoft.com/office/drawing/2014/main" id="{8CF9DA32-F987-4C62-9945-19758CED549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68" name="Picture 5">
          <a:extLst>
            <a:ext uri="{FF2B5EF4-FFF2-40B4-BE49-F238E27FC236}">
              <a16:creationId xmlns:a16="http://schemas.microsoft.com/office/drawing/2014/main" id="{F4BF94EE-D38E-4AFC-845E-D8FFB14019D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69" name="Picture 5">
          <a:extLst>
            <a:ext uri="{FF2B5EF4-FFF2-40B4-BE49-F238E27FC236}">
              <a16:creationId xmlns:a16="http://schemas.microsoft.com/office/drawing/2014/main" id="{9533C7B2-901B-4EC8-A1D4-A2944CC021E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70" name="Picture 5">
          <a:extLst>
            <a:ext uri="{FF2B5EF4-FFF2-40B4-BE49-F238E27FC236}">
              <a16:creationId xmlns:a16="http://schemas.microsoft.com/office/drawing/2014/main" id="{6E00DEBD-80B6-4101-A0CA-4CD3F39D361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71" name="Picture 5">
          <a:extLst>
            <a:ext uri="{FF2B5EF4-FFF2-40B4-BE49-F238E27FC236}">
              <a16:creationId xmlns:a16="http://schemas.microsoft.com/office/drawing/2014/main" id="{5AD6295B-2C55-4FF9-B49E-3274AE937AC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72" name="Picture 5">
          <a:extLst>
            <a:ext uri="{FF2B5EF4-FFF2-40B4-BE49-F238E27FC236}">
              <a16:creationId xmlns:a16="http://schemas.microsoft.com/office/drawing/2014/main" id="{B9E8577E-0CB1-469C-9BEE-DD2159AE90C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73" name="Picture 5">
          <a:extLst>
            <a:ext uri="{FF2B5EF4-FFF2-40B4-BE49-F238E27FC236}">
              <a16:creationId xmlns:a16="http://schemas.microsoft.com/office/drawing/2014/main" id="{729AFC42-8B8D-414A-83E9-75AA9A0C28E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74" name="Picture 5">
          <a:extLst>
            <a:ext uri="{FF2B5EF4-FFF2-40B4-BE49-F238E27FC236}">
              <a16:creationId xmlns:a16="http://schemas.microsoft.com/office/drawing/2014/main" id="{58989305-6794-470D-8C53-339667A6F85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75" name="Picture 5">
          <a:extLst>
            <a:ext uri="{FF2B5EF4-FFF2-40B4-BE49-F238E27FC236}">
              <a16:creationId xmlns:a16="http://schemas.microsoft.com/office/drawing/2014/main" id="{B6E58AEA-4E77-422B-BB40-020D4A7AC05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76" name="Picture 5">
          <a:extLst>
            <a:ext uri="{FF2B5EF4-FFF2-40B4-BE49-F238E27FC236}">
              <a16:creationId xmlns:a16="http://schemas.microsoft.com/office/drawing/2014/main" id="{B2662FC0-C1BC-4DD6-986F-CB1EB6DB0B1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77" name="Picture 5">
          <a:extLst>
            <a:ext uri="{FF2B5EF4-FFF2-40B4-BE49-F238E27FC236}">
              <a16:creationId xmlns:a16="http://schemas.microsoft.com/office/drawing/2014/main" id="{197B3F34-5D65-4D9B-B30F-1BC95825620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78" name="Picture 5">
          <a:extLst>
            <a:ext uri="{FF2B5EF4-FFF2-40B4-BE49-F238E27FC236}">
              <a16:creationId xmlns:a16="http://schemas.microsoft.com/office/drawing/2014/main" id="{3010C6FC-5E3D-4A7E-A5B8-F04C95860C3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779" name="Graphic 778" descr="Informatie met effen opvulling">
          <a:extLst>
            <a:ext uri="{FF2B5EF4-FFF2-40B4-BE49-F238E27FC236}">
              <a16:creationId xmlns:a16="http://schemas.microsoft.com/office/drawing/2014/main" id="{6C889092-F70D-43AC-A857-D191F62B0E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80" name="Picture 5">
          <a:extLst>
            <a:ext uri="{FF2B5EF4-FFF2-40B4-BE49-F238E27FC236}">
              <a16:creationId xmlns:a16="http://schemas.microsoft.com/office/drawing/2014/main" id="{4D2C005E-A10B-4C37-8200-4DC4A9CD387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781" name="Graphic 780" descr="Informatie met effen opvulling">
          <a:extLst>
            <a:ext uri="{FF2B5EF4-FFF2-40B4-BE49-F238E27FC236}">
              <a16:creationId xmlns:a16="http://schemas.microsoft.com/office/drawing/2014/main" id="{147A2F30-630D-4044-B5F7-52AFA28D6B6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82" name="Picture 5">
          <a:extLst>
            <a:ext uri="{FF2B5EF4-FFF2-40B4-BE49-F238E27FC236}">
              <a16:creationId xmlns:a16="http://schemas.microsoft.com/office/drawing/2014/main" id="{ED39AEFA-9CFF-4F3E-8649-F9175D930C7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783" name="Graphic 782" descr="Informatie met effen opvulling">
          <a:extLst>
            <a:ext uri="{FF2B5EF4-FFF2-40B4-BE49-F238E27FC236}">
              <a16:creationId xmlns:a16="http://schemas.microsoft.com/office/drawing/2014/main" id="{EFC68992-76DD-40D6-B2BC-EEEDC29200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84" name="Picture 5">
          <a:extLst>
            <a:ext uri="{FF2B5EF4-FFF2-40B4-BE49-F238E27FC236}">
              <a16:creationId xmlns:a16="http://schemas.microsoft.com/office/drawing/2014/main" id="{9A72FEED-E0F1-412F-B273-B1645A3C41D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85" name="Picture 5">
          <a:extLst>
            <a:ext uri="{FF2B5EF4-FFF2-40B4-BE49-F238E27FC236}">
              <a16:creationId xmlns:a16="http://schemas.microsoft.com/office/drawing/2014/main" id="{81F1225E-E37C-4AA3-8FB5-BB74051D2FE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86" name="Picture 5">
          <a:extLst>
            <a:ext uri="{FF2B5EF4-FFF2-40B4-BE49-F238E27FC236}">
              <a16:creationId xmlns:a16="http://schemas.microsoft.com/office/drawing/2014/main" id="{B3370BF7-D24C-46F1-B11D-B960BE3CDA3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87" name="Picture 5">
          <a:extLst>
            <a:ext uri="{FF2B5EF4-FFF2-40B4-BE49-F238E27FC236}">
              <a16:creationId xmlns:a16="http://schemas.microsoft.com/office/drawing/2014/main" id="{7818FAE2-12CA-4AA5-B8F8-7D14BC38856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88" name="Picture 5">
          <a:extLst>
            <a:ext uri="{FF2B5EF4-FFF2-40B4-BE49-F238E27FC236}">
              <a16:creationId xmlns:a16="http://schemas.microsoft.com/office/drawing/2014/main" id="{3961B0D6-74B8-4C11-9F30-ED18AE00281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89" name="Picture 5">
          <a:extLst>
            <a:ext uri="{FF2B5EF4-FFF2-40B4-BE49-F238E27FC236}">
              <a16:creationId xmlns:a16="http://schemas.microsoft.com/office/drawing/2014/main" id="{AA1452D4-D954-49FF-81E9-62CEF70570F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90" name="Picture 5">
          <a:extLst>
            <a:ext uri="{FF2B5EF4-FFF2-40B4-BE49-F238E27FC236}">
              <a16:creationId xmlns:a16="http://schemas.microsoft.com/office/drawing/2014/main" id="{F6722409-620A-4273-A6AB-7216464D0FF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91" name="Picture 5">
          <a:extLst>
            <a:ext uri="{FF2B5EF4-FFF2-40B4-BE49-F238E27FC236}">
              <a16:creationId xmlns:a16="http://schemas.microsoft.com/office/drawing/2014/main" id="{AAF9C34A-C091-498A-B7EA-AB4355B2873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92" name="Picture 5">
          <a:extLst>
            <a:ext uri="{FF2B5EF4-FFF2-40B4-BE49-F238E27FC236}">
              <a16:creationId xmlns:a16="http://schemas.microsoft.com/office/drawing/2014/main" id="{8086E2E9-05F6-4905-BB70-7DDD4ECE978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93" name="Picture 5">
          <a:extLst>
            <a:ext uri="{FF2B5EF4-FFF2-40B4-BE49-F238E27FC236}">
              <a16:creationId xmlns:a16="http://schemas.microsoft.com/office/drawing/2014/main" id="{824A9A40-D6D0-4B75-8E16-DB389BB72B0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94" name="Picture 5">
          <a:extLst>
            <a:ext uri="{FF2B5EF4-FFF2-40B4-BE49-F238E27FC236}">
              <a16:creationId xmlns:a16="http://schemas.microsoft.com/office/drawing/2014/main" id="{0F883EA3-9A1D-4EC8-B040-2757A124092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95" name="Picture 5">
          <a:extLst>
            <a:ext uri="{FF2B5EF4-FFF2-40B4-BE49-F238E27FC236}">
              <a16:creationId xmlns:a16="http://schemas.microsoft.com/office/drawing/2014/main" id="{C0FC2536-B336-49A7-80F3-5D79AB5BAE7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96" name="Picture 5">
          <a:extLst>
            <a:ext uri="{FF2B5EF4-FFF2-40B4-BE49-F238E27FC236}">
              <a16:creationId xmlns:a16="http://schemas.microsoft.com/office/drawing/2014/main" id="{B3F9C6A5-A3F0-4FF6-912E-823533D0B80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97" name="Picture 5">
          <a:extLst>
            <a:ext uri="{FF2B5EF4-FFF2-40B4-BE49-F238E27FC236}">
              <a16:creationId xmlns:a16="http://schemas.microsoft.com/office/drawing/2014/main" id="{07F4FD43-29AC-4BDF-907C-4BFBA3DFAE3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98" name="Picture 5">
          <a:extLst>
            <a:ext uri="{FF2B5EF4-FFF2-40B4-BE49-F238E27FC236}">
              <a16:creationId xmlns:a16="http://schemas.microsoft.com/office/drawing/2014/main" id="{E66E7D7E-8051-4FE7-85B1-0EB65992B7F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99" name="Picture 5">
          <a:extLst>
            <a:ext uri="{FF2B5EF4-FFF2-40B4-BE49-F238E27FC236}">
              <a16:creationId xmlns:a16="http://schemas.microsoft.com/office/drawing/2014/main" id="{1015DF97-2B4B-4F36-B077-D58515043F9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00" name="Picture 5">
          <a:extLst>
            <a:ext uri="{FF2B5EF4-FFF2-40B4-BE49-F238E27FC236}">
              <a16:creationId xmlns:a16="http://schemas.microsoft.com/office/drawing/2014/main" id="{695EC3B6-3888-4042-8EB7-81EE750C11E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01" name="Picture 5">
          <a:extLst>
            <a:ext uri="{FF2B5EF4-FFF2-40B4-BE49-F238E27FC236}">
              <a16:creationId xmlns:a16="http://schemas.microsoft.com/office/drawing/2014/main" id="{6D164FC2-F5BB-401B-98D6-529FA409731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02" name="Picture 5">
          <a:extLst>
            <a:ext uri="{FF2B5EF4-FFF2-40B4-BE49-F238E27FC236}">
              <a16:creationId xmlns:a16="http://schemas.microsoft.com/office/drawing/2014/main" id="{6ACE6DF9-822B-48B7-8081-228ACE0E04F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03" name="Picture 5">
          <a:extLst>
            <a:ext uri="{FF2B5EF4-FFF2-40B4-BE49-F238E27FC236}">
              <a16:creationId xmlns:a16="http://schemas.microsoft.com/office/drawing/2014/main" id="{628E307C-88E3-46CB-9DC1-0E39FD47E0D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04" name="Picture 5">
          <a:extLst>
            <a:ext uri="{FF2B5EF4-FFF2-40B4-BE49-F238E27FC236}">
              <a16:creationId xmlns:a16="http://schemas.microsoft.com/office/drawing/2014/main" id="{CB8F4E0D-8765-4EED-8465-CC1E83BD91B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05" name="Picture 5">
          <a:extLst>
            <a:ext uri="{FF2B5EF4-FFF2-40B4-BE49-F238E27FC236}">
              <a16:creationId xmlns:a16="http://schemas.microsoft.com/office/drawing/2014/main" id="{CD976B8D-BBDE-4EBC-9F9B-E1CE3C8F865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06" name="Picture 5">
          <a:extLst>
            <a:ext uri="{FF2B5EF4-FFF2-40B4-BE49-F238E27FC236}">
              <a16:creationId xmlns:a16="http://schemas.microsoft.com/office/drawing/2014/main" id="{07E54430-AAC7-4604-8102-35C45FD57D0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807" name="Graphic 806" descr="Informatie met effen opvulling">
          <a:extLst>
            <a:ext uri="{FF2B5EF4-FFF2-40B4-BE49-F238E27FC236}">
              <a16:creationId xmlns:a16="http://schemas.microsoft.com/office/drawing/2014/main" id="{D0DE04CB-A2AB-4C45-91F9-12679BDF88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08" name="Picture 5">
          <a:extLst>
            <a:ext uri="{FF2B5EF4-FFF2-40B4-BE49-F238E27FC236}">
              <a16:creationId xmlns:a16="http://schemas.microsoft.com/office/drawing/2014/main" id="{7902578F-3651-4F15-9854-D674934BD8F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809" name="Graphic 808" descr="Informatie met effen opvulling">
          <a:extLst>
            <a:ext uri="{FF2B5EF4-FFF2-40B4-BE49-F238E27FC236}">
              <a16:creationId xmlns:a16="http://schemas.microsoft.com/office/drawing/2014/main" id="{3DACFD08-C293-4E57-BD35-90DCE83E71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10" name="Picture 5">
          <a:extLst>
            <a:ext uri="{FF2B5EF4-FFF2-40B4-BE49-F238E27FC236}">
              <a16:creationId xmlns:a16="http://schemas.microsoft.com/office/drawing/2014/main" id="{472A5957-B9EF-4B12-8A43-B70627627FD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811" name="Graphic 810" descr="Informatie met effen opvulling">
          <a:extLst>
            <a:ext uri="{FF2B5EF4-FFF2-40B4-BE49-F238E27FC236}">
              <a16:creationId xmlns:a16="http://schemas.microsoft.com/office/drawing/2014/main" id="{589766AB-EAEA-424F-B7B6-DE6CAAE0D4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12" name="Picture 5">
          <a:extLst>
            <a:ext uri="{FF2B5EF4-FFF2-40B4-BE49-F238E27FC236}">
              <a16:creationId xmlns:a16="http://schemas.microsoft.com/office/drawing/2014/main" id="{6762A346-FC9E-4A0C-9CE3-8971BFC02D8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13" name="Picture 5">
          <a:extLst>
            <a:ext uri="{FF2B5EF4-FFF2-40B4-BE49-F238E27FC236}">
              <a16:creationId xmlns:a16="http://schemas.microsoft.com/office/drawing/2014/main" id="{69706D2E-332E-415B-9DE1-3BA17E3BA84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14" name="Picture 5">
          <a:extLst>
            <a:ext uri="{FF2B5EF4-FFF2-40B4-BE49-F238E27FC236}">
              <a16:creationId xmlns:a16="http://schemas.microsoft.com/office/drawing/2014/main" id="{7BA9E36B-05EE-4E15-AD78-4A921F8F969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15" name="Picture 5">
          <a:extLst>
            <a:ext uri="{FF2B5EF4-FFF2-40B4-BE49-F238E27FC236}">
              <a16:creationId xmlns:a16="http://schemas.microsoft.com/office/drawing/2014/main" id="{F44A2ADD-844B-4072-8DDF-5B36CFF5DFA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16" name="Picture 5">
          <a:extLst>
            <a:ext uri="{FF2B5EF4-FFF2-40B4-BE49-F238E27FC236}">
              <a16:creationId xmlns:a16="http://schemas.microsoft.com/office/drawing/2014/main" id="{0F68D244-EE79-4443-BFE0-97739DEA255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17" name="Picture 5">
          <a:extLst>
            <a:ext uri="{FF2B5EF4-FFF2-40B4-BE49-F238E27FC236}">
              <a16:creationId xmlns:a16="http://schemas.microsoft.com/office/drawing/2014/main" id="{41FA82CA-ED29-4A0F-8541-3D200027FB3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18" name="Picture 5">
          <a:extLst>
            <a:ext uri="{FF2B5EF4-FFF2-40B4-BE49-F238E27FC236}">
              <a16:creationId xmlns:a16="http://schemas.microsoft.com/office/drawing/2014/main" id="{6EBC3ED0-937E-487E-9839-B48E5862FEE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19" name="Picture 5">
          <a:extLst>
            <a:ext uri="{FF2B5EF4-FFF2-40B4-BE49-F238E27FC236}">
              <a16:creationId xmlns:a16="http://schemas.microsoft.com/office/drawing/2014/main" id="{184F5174-8C58-4D40-8C90-88D6A1B690C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20" name="Picture 5">
          <a:extLst>
            <a:ext uri="{FF2B5EF4-FFF2-40B4-BE49-F238E27FC236}">
              <a16:creationId xmlns:a16="http://schemas.microsoft.com/office/drawing/2014/main" id="{81FAAD27-123D-4F7F-951A-84EAE59D349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21" name="Picture 5">
          <a:extLst>
            <a:ext uri="{FF2B5EF4-FFF2-40B4-BE49-F238E27FC236}">
              <a16:creationId xmlns:a16="http://schemas.microsoft.com/office/drawing/2014/main" id="{F625231E-8AA1-43F7-8F2B-9ECD9757B9C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22" name="Picture 5">
          <a:extLst>
            <a:ext uri="{FF2B5EF4-FFF2-40B4-BE49-F238E27FC236}">
              <a16:creationId xmlns:a16="http://schemas.microsoft.com/office/drawing/2014/main" id="{0442D4DD-A644-47F8-A567-6C4AC6AC78B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23" name="Picture 5">
          <a:extLst>
            <a:ext uri="{FF2B5EF4-FFF2-40B4-BE49-F238E27FC236}">
              <a16:creationId xmlns:a16="http://schemas.microsoft.com/office/drawing/2014/main" id="{FE65CA45-55E6-4748-8E55-99E74EC6471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24" name="Picture 5">
          <a:extLst>
            <a:ext uri="{FF2B5EF4-FFF2-40B4-BE49-F238E27FC236}">
              <a16:creationId xmlns:a16="http://schemas.microsoft.com/office/drawing/2014/main" id="{F8CE8F67-5841-4240-953F-095B3CBF19A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25" name="Picture 5">
          <a:extLst>
            <a:ext uri="{FF2B5EF4-FFF2-40B4-BE49-F238E27FC236}">
              <a16:creationId xmlns:a16="http://schemas.microsoft.com/office/drawing/2014/main" id="{AA1F9ECB-3BD2-4831-89C4-0604F1F75E9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26" name="Picture 5">
          <a:extLst>
            <a:ext uri="{FF2B5EF4-FFF2-40B4-BE49-F238E27FC236}">
              <a16:creationId xmlns:a16="http://schemas.microsoft.com/office/drawing/2014/main" id="{67EA02C5-737C-45AE-88FE-68076266EAA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27" name="Picture 5">
          <a:extLst>
            <a:ext uri="{FF2B5EF4-FFF2-40B4-BE49-F238E27FC236}">
              <a16:creationId xmlns:a16="http://schemas.microsoft.com/office/drawing/2014/main" id="{7DD1C774-0459-4244-B570-A775F240B56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28" name="Picture 5">
          <a:extLst>
            <a:ext uri="{FF2B5EF4-FFF2-40B4-BE49-F238E27FC236}">
              <a16:creationId xmlns:a16="http://schemas.microsoft.com/office/drawing/2014/main" id="{6E50D75D-84E7-4798-BCF2-9D025AF5FAB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29" name="Picture 5">
          <a:extLst>
            <a:ext uri="{FF2B5EF4-FFF2-40B4-BE49-F238E27FC236}">
              <a16:creationId xmlns:a16="http://schemas.microsoft.com/office/drawing/2014/main" id="{19BE1100-6CED-4363-BA56-E7F1A358B0F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30" name="Picture 5">
          <a:extLst>
            <a:ext uri="{FF2B5EF4-FFF2-40B4-BE49-F238E27FC236}">
              <a16:creationId xmlns:a16="http://schemas.microsoft.com/office/drawing/2014/main" id="{59F9375C-8556-4B1A-A529-E06D0F26BEE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31" name="Picture 5">
          <a:extLst>
            <a:ext uri="{FF2B5EF4-FFF2-40B4-BE49-F238E27FC236}">
              <a16:creationId xmlns:a16="http://schemas.microsoft.com/office/drawing/2014/main" id="{086E0802-1362-43EA-99FD-B98BEC3B07C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32" name="Picture 5">
          <a:extLst>
            <a:ext uri="{FF2B5EF4-FFF2-40B4-BE49-F238E27FC236}">
              <a16:creationId xmlns:a16="http://schemas.microsoft.com/office/drawing/2014/main" id="{B8E1FD37-83ED-44C1-A9F1-FD3CA4C6BD4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33" name="Picture 5">
          <a:extLst>
            <a:ext uri="{FF2B5EF4-FFF2-40B4-BE49-F238E27FC236}">
              <a16:creationId xmlns:a16="http://schemas.microsoft.com/office/drawing/2014/main" id="{BE7B1161-A9F9-4C07-B1E4-0E6EBDA7B5E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34" name="Picture 5">
          <a:extLst>
            <a:ext uri="{FF2B5EF4-FFF2-40B4-BE49-F238E27FC236}">
              <a16:creationId xmlns:a16="http://schemas.microsoft.com/office/drawing/2014/main" id="{6C454536-6A5F-4E90-A211-B1504AA9250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835" name="Graphic 834" descr="Informatie met effen opvulling">
          <a:extLst>
            <a:ext uri="{FF2B5EF4-FFF2-40B4-BE49-F238E27FC236}">
              <a16:creationId xmlns:a16="http://schemas.microsoft.com/office/drawing/2014/main" id="{77FAD642-F6EF-45D6-8297-438FE399365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36" name="Picture 5">
          <a:extLst>
            <a:ext uri="{FF2B5EF4-FFF2-40B4-BE49-F238E27FC236}">
              <a16:creationId xmlns:a16="http://schemas.microsoft.com/office/drawing/2014/main" id="{9A8BEA62-0BC9-4F6A-9514-FDEC02B9E6F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837" name="Graphic 836" descr="Informatie met effen opvulling">
          <a:extLst>
            <a:ext uri="{FF2B5EF4-FFF2-40B4-BE49-F238E27FC236}">
              <a16:creationId xmlns:a16="http://schemas.microsoft.com/office/drawing/2014/main" id="{85585179-F2F7-4803-BC47-9C8C7DAEBF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38" name="Picture 5">
          <a:extLst>
            <a:ext uri="{FF2B5EF4-FFF2-40B4-BE49-F238E27FC236}">
              <a16:creationId xmlns:a16="http://schemas.microsoft.com/office/drawing/2014/main" id="{70E94298-DBA4-4F74-9DD5-9C3A2CD7DAD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39" name="Picture 5">
          <a:extLst>
            <a:ext uri="{FF2B5EF4-FFF2-40B4-BE49-F238E27FC236}">
              <a16:creationId xmlns:a16="http://schemas.microsoft.com/office/drawing/2014/main" id="{8D69ED03-4C79-4C6E-8583-A2FC3BB2702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40" name="Picture 5">
          <a:extLst>
            <a:ext uri="{FF2B5EF4-FFF2-40B4-BE49-F238E27FC236}">
              <a16:creationId xmlns:a16="http://schemas.microsoft.com/office/drawing/2014/main" id="{00926588-F150-4899-8CB6-DA140998540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41" name="Picture 5">
          <a:extLst>
            <a:ext uri="{FF2B5EF4-FFF2-40B4-BE49-F238E27FC236}">
              <a16:creationId xmlns:a16="http://schemas.microsoft.com/office/drawing/2014/main" id="{1266A315-F1ED-41CC-B4AB-F56198D00D5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42" name="Picture 5">
          <a:extLst>
            <a:ext uri="{FF2B5EF4-FFF2-40B4-BE49-F238E27FC236}">
              <a16:creationId xmlns:a16="http://schemas.microsoft.com/office/drawing/2014/main" id="{C286E186-9FF0-4C32-AA7F-9BB851A967E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43" name="Picture 5">
          <a:extLst>
            <a:ext uri="{FF2B5EF4-FFF2-40B4-BE49-F238E27FC236}">
              <a16:creationId xmlns:a16="http://schemas.microsoft.com/office/drawing/2014/main" id="{851D3F8F-7722-44A3-9C55-E53ED52987F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44" name="Picture 5">
          <a:extLst>
            <a:ext uri="{FF2B5EF4-FFF2-40B4-BE49-F238E27FC236}">
              <a16:creationId xmlns:a16="http://schemas.microsoft.com/office/drawing/2014/main" id="{52056313-1934-4747-A138-964CC051D31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45" name="Picture 5">
          <a:extLst>
            <a:ext uri="{FF2B5EF4-FFF2-40B4-BE49-F238E27FC236}">
              <a16:creationId xmlns:a16="http://schemas.microsoft.com/office/drawing/2014/main" id="{9EA17AF8-2FF0-4A55-BFF7-246A82DF3B2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46" name="Picture 5">
          <a:extLst>
            <a:ext uri="{FF2B5EF4-FFF2-40B4-BE49-F238E27FC236}">
              <a16:creationId xmlns:a16="http://schemas.microsoft.com/office/drawing/2014/main" id="{D4A1420B-488E-4A48-85D5-39A14A743AC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47" name="Picture 5">
          <a:extLst>
            <a:ext uri="{FF2B5EF4-FFF2-40B4-BE49-F238E27FC236}">
              <a16:creationId xmlns:a16="http://schemas.microsoft.com/office/drawing/2014/main" id="{EDEED757-3FD2-498B-8FE4-3BDD8B0E23E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48" name="Picture 5">
          <a:extLst>
            <a:ext uri="{FF2B5EF4-FFF2-40B4-BE49-F238E27FC236}">
              <a16:creationId xmlns:a16="http://schemas.microsoft.com/office/drawing/2014/main" id="{F4DA4780-40D9-4A93-A18C-03492C5F047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49" name="Picture 5">
          <a:extLst>
            <a:ext uri="{FF2B5EF4-FFF2-40B4-BE49-F238E27FC236}">
              <a16:creationId xmlns:a16="http://schemas.microsoft.com/office/drawing/2014/main" id="{D4E5B999-928E-44F8-8A14-9307A33F791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50" name="Picture 5">
          <a:extLst>
            <a:ext uri="{FF2B5EF4-FFF2-40B4-BE49-F238E27FC236}">
              <a16:creationId xmlns:a16="http://schemas.microsoft.com/office/drawing/2014/main" id="{3DA5B4CD-5EBC-4FFC-BB18-34D94CC9DA4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51" name="Picture 5">
          <a:extLst>
            <a:ext uri="{FF2B5EF4-FFF2-40B4-BE49-F238E27FC236}">
              <a16:creationId xmlns:a16="http://schemas.microsoft.com/office/drawing/2014/main" id="{8FE9381C-F79B-464B-907E-05B421C0245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52" name="Picture 5">
          <a:extLst>
            <a:ext uri="{FF2B5EF4-FFF2-40B4-BE49-F238E27FC236}">
              <a16:creationId xmlns:a16="http://schemas.microsoft.com/office/drawing/2014/main" id="{D5D87383-AE0B-4E87-B840-2B82909C222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53" name="Picture 5">
          <a:extLst>
            <a:ext uri="{FF2B5EF4-FFF2-40B4-BE49-F238E27FC236}">
              <a16:creationId xmlns:a16="http://schemas.microsoft.com/office/drawing/2014/main" id="{664B6B6C-C3A9-47E9-9CF6-116EDA8AA2F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54" name="Picture 5">
          <a:extLst>
            <a:ext uri="{FF2B5EF4-FFF2-40B4-BE49-F238E27FC236}">
              <a16:creationId xmlns:a16="http://schemas.microsoft.com/office/drawing/2014/main" id="{0C10239E-5937-480A-9387-1DE45820093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55" name="Picture 5">
          <a:extLst>
            <a:ext uri="{FF2B5EF4-FFF2-40B4-BE49-F238E27FC236}">
              <a16:creationId xmlns:a16="http://schemas.microsoft.com/office/drawing/2014/main" id="{A22A2368-EFA1-44B6-9A0E-33232898267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56" name="Picture 5">
          <a:extLst>
            <a:ext uri="{FF2B5EF4-FFF2-40B4-BE49-F238E27FC236}">
              <a16:creationId xmlns:a16="http://schemas.microsoft.com/office/drawing/2014/main" id="{7199B4E4-17F7-4BA3-A1D3-FC4F455693A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57" name="Picture 5">
          <a:extLst>
            <a:ext uri="{FF2B5EF4-FFF2-40B4-BE49-F238E27FC236}">
              <a16:creationId xmlns:a16="http://schemas.microsoft.com/office/drawing/2014/main" id="{30E10881-7C94-4AC6-A709-DFDE2B83E41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58" name="Picture 5">
          <a:extLst>
            <a:ext uri="{FF2B5EF4-FFF2-40B4-BE49-F238E27FC236}">
              <a16:creationId xmlns:a16="http://schemas.microsoft.com/office/drawing/2014/main" id="{0CF69FD5-96B0-4464-9A7F-6A1D974E92A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59" name="Picture 5">
          <a:extLst>
            <a:ext uri="{FF2B5EF4-FFF2-40B4-BE49-F238E27FC236}">
              <a16:creationId xmlns:a16="http://schemas.microsoft.com/office/drawing/2014/main" id="{EB1E95D1-296A-4771-80D3-EC09A2336F0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60" name="Picture 5">
          <a:extLst>
            <a:ext uri="{FF2B5EF4-FFF2-40B4-BE49-F238E27FC236}">
              <a16:creationId xmlns:a16="http://schemas.microsoft.com/office/drawing/2014/main" id="{27C9A890-BA2C-4D3D-9249-60A5C07ACDB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861" name="Graphic 860" descr="Informatie met effen opvulling">
          <a:extLst>
            <a:ext uri="{FF2B5EF4-FFF2-40B4-BE49-F238E27FC236}">
              <a16:creationId xmlns:a16="http://schemas.microsoft.com/office/drawing/2014/main" id="{CF8501B1-3FF1-495E-B7E3-06B69CC2C6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62" name="Picture 5">
          <a:extLst>
            <a:ext uri="{FF2B5EF4-FFF2-40B4-BE49-F238E27FC236}">
              <a16:creationId xmlns:a16="http://schemas.microsoft.com/office/drawing/2014/main" id="{386A79A6-020E-4D40-8F9E-5007D0CF349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863" name="Graphic 862" descr="Informatie met effen opvulling">
          <a:extLst>
            <a:ext uri="{FF2B5EF4-FFF2-40B4-BE49-F238E27FC236}">
              <a16:creationId xmlns:a16="http://schemas.microsoft.com/office/drawing/2014/main" id="{214FDDF6-F4E2-48E5-8F34-997B961FF6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64" name="Picture 5">
          <a:extLst>
            <a:ext uri="{FF2B5EF4-FFF2-40B4-BE49-F238E27FC236}">
              <a16:creationId xmlns:a16="http://schemas.microsoft.com/office/drawing/2014/main" id="{CA864146-3A65-4AAE-8B1B-79FB71787E3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865" name="Graphic 864" descr="Informatie met effen opvulling">
          <a:extLst>
            <a:ext uri="{FF2B5EF4-FFF2-40B4-BE49-F238E27FC236}">
              <a16:creationId xmlns:a16="http://schemas.microsoft.com/office/drawing/2014/main" id="{EDAD327A-50FD-4AB4-A7C2-65D94BDF938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66" name="Picture 5">
          <a:extLst>
            <a:ext uri="{FF2B5EF4-FFF2-40B4-BE49-F238E27FC236}">
              <a16:creationId xmlns:a16="http://schemas.microsoft.com/office/drawing/2014/main" id="{8C8A4742-50C2-4DF2-9322-858AA2A40EF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67" name="Picture 5">
          <a:extLst>
            <a:ext uri="{FF2B5EF4-FFF2-40B4-BE49-F238E27FC236}">
              <a16:creationId xmlns:a16="http://schemas.microsoft.com/office/drawing/2014/main" id="{37D7DE33-CF33-44D5-BC6E-DF17D2C0A7C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68" name="Picture 5">
          <a:extLst>
            <a:ext uri="{FF2B5EF4-FFF2-40B4-BE49-F238E27FC236}">
              <a16:creationId xmlns:a16="http://schemas.microsoft.com/office/drawing/2014/main" id="{1F8F3CC8-277C-4736-90C7-4F407DAF280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69" name="Picture 5">
          <a:extLst>
            <a:ext uri="{FF2B5EF4-FFF2-40B4-BE49-F238E27FC236}">
              <a16:creationId xmlns:a16="http://schemas.microsoft.com/office/drawing/2014/main" id="{CE2446C8-46A9-402D-B10D-9E1D22931B4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70" name="Picture 5">
          <a:extLst>
            <a:ext uri="{FF2B5EF4-FFF2-40B4-BE49-F238E27FC236}">
              <a16:creationId xmlns:a16="http://schemas.microsoft.com/office/drawing/2014/main" id="{439E53BB-A180-46F0-B7B1-F82F5CAD256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71" name="Picture 5">
          <a:extLst>
            <a:ext uri="{FF2B5EF4-FFF2-40B4-BE49-F238E27FC236}">
              <a16:creationId xmlns:a16="http://schemas.microsoft.com/office/drawing/2014/main" id="{0EEA78DF-BD32-49A2-B608-1C55AB67120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72" name="Picture 5">
          <a:extLst>
            <a:ext uri="{FF2B5EF4-FFF2-40B4-BE49-F238E27FC236}">
              <a16:creationId xmlns:a16="http://schemas.microsoft.com/office/drawing/2014/main" id="{E4BDD847-8BE3-4BAE-8361-4A0A6162F65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73" name="Picture 5">
          <a:extLst>
            <a:ext uri="{FF2B5EF4-FFF2-40B4-BE49-F238E27FC236}">
              <a16:creationId xmlns:a16="http://schemas.microsoft.com/office/drawing/2014/main" id="{C0EA1DC5-EE4E-41BE-88C4-6A130C433E2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74" name="Picture 5">
          <a:extLst>
            <a:ext uri="{FF2B5EF4-FFF2-40B4-BE49-F238E27FC236}">
              <a16:creationId xmlns:a16="http://schemas.microsoft.com/office/drawing/2014/main" id="{D8136959-4465-4703-9252-77BEFF30536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75" name="Picture 5">
          <a:extLst>
            <a:ext uri="{FF2B5EF4-FFF2-40B4-BE49-F238E27FC236}">
              <a16:creationId xmlns:a16="http://schemas.microsoft.com/office/drawing/2014/main" id="{B01F6062-8D61-40C3-8D74-D45FA45AD31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76" name="Picture 5">
          <a:extLst>
            <a:ext uri="{FF2B5EF4-FFF2-40B4-BE49-F238E27FC236}">
              <a16:creationId xmlns:a16="http://schemas.microsoft.com/office/drawing/2014/main" id="{C6F1F6E1-C8EC-465C-8AF2-3CE60D12CBD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77" name="Picture 5">
          <a:extLst>
            <a:ext uri="{FF2B5EF4-FFF2-40B4-BE49-F238E27FC236}">
              <a16:creationId xmlns:a16="http://schemas.microsoft.com/office/drawing/2014/main" id="{8EE642E3-4334-46D1-AC14-95A723836CB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78" name="Picture 5">
          <a:extLst>
            <a:ext uri="{FF2B5EF4-FFF2-40B4-BE49-F238E27FC236}">
              <a16:creationId xmlns:a16="http://schemas.microsoft.com/office/drawing/2014/main" id="{23E633C1-6F6D-4F4D-9B28-4DA3FBE1F70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79" name="Picture 5">
          <a:extLst>
            <a:ext uri="{FF2B5EF4-FFF2-40B4-BE49-F238E27FC236}">
              <a16:creationId xmlns:a16="http://schemas.microsoft.com/office/drawing/2014/main" id="{AF362DEA-C7C6-4845-832E-515D5F3DB18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80" name="Picture 5">
          <a:extLst>
            <a:ext uri="{FF2B5EF4-FFF2-40B4-BE49-F238E27FC236}">
              <a16:creationId xmlns:a16="http://schemas.microsoft.com/office/drawing/2014/main" id="{6C5D8CA9-07F2-467F-8229-EB04C9DA5AC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81" name="Picture 5">
          <a:extLst>
            <a:ext uri="{FF2B5EF4-FFF2-40B4-BE49-F238E27FC236}">
              <a16:creationId xmlns:a16="http://schemas.microsoft.com/office/drawing/2014/main" id="{A2AA73FE-1734-4FEC-8827-101E802AF98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82" name="Picture 5">
          <a:extLst>
            <a:ext uri="{FF2B5EF4-FFF2-40B4-BE49-F238E27FC236}">
              <a16:creationId xmlns:a16="http://schemas.microsoft.com/office/drawing/2014/main" id="{4FEAF781-F236-408A-ACC6-B33C08FCA8E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83" name="Picture 5">
          <a:extLst>
            <a:ext uri="{FF2B5EF4-FFF2-40B4-BE49-F238E27FC236}">
              <a16:creationId xmlns:a16="http://schemas.microsoft.com/office/drawing/2014/main" id="{CD5BD6DA-E563-413F-92A6-C7BB4B8301B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84" name="Picture 5">
          <a:extLst>
            <a:ext uri="{FF2B5EF4-FFF2-40B4-BE49-F238E27FC236}">
              <a16:creationId xmlns:a16="http://schemas.microsoft.com/office/drawing/2014/main" id="{76C15609-13D3-4012-B385-49B8839F55C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85" name="Picture 5">
          <a:extLst>
            <a:ext uri="{FF2B5EF4-FFF2-40B4-BE49-F238E27FC236}">
              <a16:creationId xmlns:a16="http://schemas.microsoft.com/office/drawing/2014/main" id="{B2AF9113-AF26-4322-BEFD-036063CFC18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86" name="Picture 5">
          <a:extLst>
            <a:ext uri="{FF2B5EF4-FFF2-40B4-BE49-F238E27FC236}">
              <a16:creationId xmlns:a16="http://schemas.microsoft.com/office/drawing/2014/main" id="{9269367A-EF8E-4588-81B6-9F5EDDF820D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87" name="Picture 5">
          <a:extLst>
            <a:ext uri="{FF2B5EF4-FFF2-40B4-BE49-F238E27FC236}">
              <a16:creationId xmlns:a16="http://schemas.microsoft.com/office/drawing/2014/main" id="{348EB0E7-BF41-4F2E-A8BA-3B9C41D8AA0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88" name="Picture 5">
          <a:extLst>
            <a:ext uri="{FF2B5EF4-FFF2-40B4-BE49-F238E27FC236}">
              <a16:creationId xmlns:a16="http://schemas.microsoft.com/office/drawing/2014/main" id="{E290A42A-314D-4606-82DE-AD53EFF421C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889" name="Graphic 888" descr="Informatie met effen opvulling">
          <a:extLst>
            <a:ext uri="{FF2B5EF4-FFF2-40B4-BE49-F238E27FC236}">
              <a16:creationId xmlns:a16="http://schemas.microsoft.com/office/drawing/2014/main" id="{E139E3DA-A4F7-4C3C-9088-93C5179759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90" name="Picture 5">
          <a:extLst>
            <a:ext uri="{FF2B5EF4-FFF2-40B4-BE49-F238E27FC236}">
              <a16:creationId xmlns:a16="http://schemas.microsoft.com/office/drawing/2014/main" id="{0C1199DD-9B34-4D90-9A7C-10510AA1155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891" name="Graphic 890" descr="Informatie met effen opvulling">
          <a:extLst>
            <a:ext uri="{FF2B5EF4-FFF2-40B4-BE49-F238E27FC236}">
              <a16:creationId xmlns:a16="http://schemas.microsoft.com/office/drawing/2014/main" id="{A0610F95-7DCA-4F51-A721-B904BE07DFA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92" name="Picture 5">
          <a:extLst>
            <a:ext uri="{FF2B5EF4-FFF2-40B4-BE49-F238E27FC236}">
              <a16:creationId xmlns:a16="http://schemas.microsoft.com/office/drawing/2014/main" id="{F961DB02-2E27-42FA-AE3C-9C9B997CCBF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93" name="Picture 5">
          <a:extLst>
            <a:ext uri="{FF2B5EF4-FFF2-40B4-BE49-F238E27FC236}">
              <a16:creationId xmlns:a16="http://schemas.microsoft.com/office/drawing/2014/main" id="{DB19368D-748D-4C87-8915-7F8586B5138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94" name="Picture 5">
          <a:extLst>
            <a:ext uri="{FF2B5EF4-FFF2-40B4-BE49-F238E27FC236}">
              <a16:creationId xmlns:a16="http://schemas.microsoft.com/office/drawing/2014/main" id="{9197D628-575D-4B0D-8EF4-287BBB2F31F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95" name="Picture 5">
          <a:extLst>
            <a:ext uri="{FF2B5EF4-FFF2-40B4-BE49-F238E27FC236}">
              <a16:creationId xmlns:a16="http://schemas.microsoft.com/office/drawing/2014/main" id="{FD06592C-F05C-4C73-909E-07B1DC7FB65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96" name="Picture 5">
          <a:extLst>
            <a:ext uri="{FF2B5EF4-FFF2-40B4-BE49-F238E27FC236}">
              <a16:creationId xmlns:a16="http://schemas.microsoft.com/office/drawing/2014/main" id="{FD1E7E63-AE8D-4471-BCF9-97F1B97868B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97" name="Picture 5">
          <a:extLst>
            <a:ext uri="{FF2B5EF4-FFF2-40B4-BE49-F238E27FC236}">
              <a16:creationId xmlns:a16="http://schemas.microsoft.com/office/drawing/2014/main" id="{677878F0-C5FE-4B72-A046-AFD7133C248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98" name="Picture 5">
          <a:extLst>
            <a:ext uri="{FF2B5EF4-FFF2-40B4-BE49-F238E27FC236}">
              <a16:creationId xmlns:a16="http://schemas.microsoft.com/office/drawing/2014/main" id="{7FCD2233-20F7-4307-ADF8-54AA4EEEDA3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99" name="Picture 5">
          <a:extLst>
            <a:ext uri="{FF2B5EF4-FFF2-40B4-BE49-F238E27FC236}">
              <a16:creationId xmlns:a16="http://schemas.microsoft.com/office/drawing/2014/main" id="{6419FDA4-2179-4763-BE94-A631DEF1586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00" name="Picture 5">
          <a:extLst>
            <a:ext uri="{FF2B5EF4-FFF2-40B4-BE49-F238E27FC236}">
              <a16:creationId xmlns:a16="http://schemas.microsoft.com/office/drawing/2014/main" id="{D75FB319-A9E9-40C0-81BF-114E36DE3ED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01" name="Picture 5">
          <a:extLst>
            <a:ext uri="{FF2B5EF4-FFF2-40B4-BE49-F238E27FC236}">
              <a16:creationId xmlns:a16="http://schemas.microsoft.com/office/drawing/2014/main" id="{1D18D081-64C9-4E1D-83C0-1FE8B6FF655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02" name="Picture 5">
          <a:extLst>
            <a:ext uri="{FF2B5EF4-FFF2-40B4-BE49-F238E27FC236}">
              <a16:creationId xmlns:a16="http://schemas.microsoft.com/office/drawing/2014/main" id="{BF776210-0168-48CC-906D-0B9E061D787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03" name="Picture 5">
          <a:extLst>
            <a:ext uri="{FF2B5EF4-FFF2-40B4-BE49-F238E27FC236}">
              <a16:creationId xmlns:a16="http://schemas.microsoft.com/office/drawing/2014/main" id="{DD83684B-F275-40E3-912F-3CE33EB1C0A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790575</xdr:colOff>
      <xdr:row>7</xdr:row>
      <xdr:rowOff>9525</xdr:rowOff>
    </xdr:from>
    <xdr:to>
      <xdr:col>6</xdr:col>
      <xdr:colOff>47625</xdr:colOff>
      <xdr:row>7</xdr:row>
      <xdr:rowOff>333375</xdr:rowOff>
    </xdr:to>
    <xdr:pic>
      <xdr:nvPicPr>
        <xdr:cNvPr id="904" name="Graphic 903" descr="Informatie met effen opvulling">
          <a:extLst>
            <a:ext uri="{FF2B5EF4-FFF2-40B4-BE49-F238E27FC236}">
              <a16:creationId xmlns:a16="http://schemas.microsoft.com/office/drawing/2014/main" id="{724DCE30-71B3-43CA-957A-794525668ED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96425" y="1171575"/>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05" name="Picture 5">
          <a:extLst>
            <a:ext uri="{FF2B5EF4-FFF2-40B4-BE49-F238E27FC236}">
              <a16:creationId xmlns:a16="http://schemas.microsoft.com/office/drawing/2014/main" id="{6C09858D-DA94-43F8-9A55-03958576A79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906" name="Graphic 905" descr="Informatie met effen opvulling">
          <a:extLst>
            <a:ext uri="{FF2B5EF4-FFF2-40B4-BE49-F238E27FC236}">
              <a16:creationId xmlns:a16="http://schemas.microsoft.com/office/drawing/2014/main" id="{CFD7B82E-FB4C-4E58-9D27-4E06F126AC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07" name="Picture 5">
          <a:extLst>
            <a:ext uri="{FF2B5EF4-FFF2-40B4-BE49-F238E27FC236}">
              <a16:creationId xmlns:a16="http://schemas.microsoft.com/office/drawing/2014/main" id="{0DE0A9E9-D10B-45D7-98D1-56CAD28B2ED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908" name="Graphic 907" descr="Informatie met effen opvulling">
          <a:extLst>
            <a:ext uri="{FF2B5EF4-FFF2-40B4-BE49-F238E27FC236}">
              <a16:creationId xmlns:a16="http://schemas.microsoft.com/office/drawing/2014/main" id="{01AB17CE-039E-4C28-BB50-E3B639D737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09" name="Picture 5">
          <a:extLst>
            <a:ext uri="{FF2B5EF4-FFF2-40B4-BE49-F238E27FC236}">
              <a16:creationId xmlns:a16="http://schemas.microsoft.com/office/drawing/2014/main" id="{B1D70F58-4A7A-4030-82C4-C9977AC3312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910" name="Graphic 909" descr="Informatie met effen opvulling">
          <a:extLst>
            <a:ext uri="{FF2B5EF4-FFF2-40B4-BE49-F238E27FC236}">
              <a16:creationId xmlns:a16="http://schemas.microsoft.com/office/drawing/2014/main" id="{BA48278E-4087-462F-AD85-3182AFF048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11" name="Picture 5">
          <a:extLst>
            <a:ext uri="{FF2B5EF4-FFF2-40B4-BE49-F238E27FC236}">
              <a16:creationId xmlns:a16="http://schemas.microsoft.com/office/drawing/2014/main" id="{50195B7D-53DA-423B-9FAD-077A7115D51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12" name="Picture 5">
          <a:extLst>
            <a:ext uri="{FF2B5EF4-FFF2-40B4-BE49-F238E27FC236}">
              <a16:creationId xmlns:a16="http://schemas.microsoft.com/office/drawing/2014/main" id="{34705621-3036-421B-A5F1-ECED9F8E03E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13" name="Picture 5">
          <a:extLst>
            <a:ext uri="{FF2B5EF4-FFF2-40B4-BE49-F238E27FC236}">
              <a16:creationId xmlns:a16="http://schemas.microsoft.com/office/drawing/2014/main" id="{DB8E6FCC-B9D1-4AAE-BB2A-AFD53011F94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14" name="Picture 5">
          <a:extLst>
            <a:ext uri="{FF2B5EF4-FFF2-40B4-BE49-F238E27FC236}">
              <a16:creationId xmlns:a16="http://schemas.microsoft.com/office/drawing/2014/main" id="{4FA4BA4E-D41A-4732-929A-F5915332F81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15" name="Picture 5">
          <a:extLst>
            <a:ext uri="{FF2B5EF4-FFF2-40B4-BE49-F238E27FC236}">
              <a16:creationId xmlns:a16="http://schemas.microsoft.com/office/drawing/2014/main" id="{FD0EBE3F-E2E5-454A-93EA-87CC29FCA6E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16" name="Picture 5">
          <a:extLst>
            <a:ext uri="{FF2B5EF4-FFF2-40B4-BE49-F238E27FC236}">
              <a16:creationId xmlns:a16="http://schemas.microsoft.com/office/drawing/2014/main" id="{7BCB72B8-D707-4CBF-B620-1391F69F517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17" name="Picture 5">
          <a:extLst>
            <a:ext uri="{FF2B5EF4-FFF2-40B4-BE49-F238E27FC236}">
              <a16:creationId xmlns:a16="http://schemas.microsoft.com/office/drawing/2014/main" id="{FB9B8BF1-B5BC-4D26-A202-D6AB5708A54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18" name="Picture 5">
          <a:extLst>
            <a:ext uri="{FF2B5EF4-FFF2-40B4-BE49-F238E27FC236}">
              <a16:creationId xmlns:a16="http://schemas.microsoft.com/office/drawing/2014/main" id="{80DBDB58-59DA-42DF-8F3C-75E3154F5CA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19" name="Picture 5">
          <a:extLst>
            <a:ext uri="{FF2B5EF4-FFF2-40B4-BE49-F238E27FC236}">
              <a16:creationId xmlns:a16="http://schemas.microsoft.com/office/drawing/2014/main" id="{0364B858-9FEF-4443-885F-B1C83893FA5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20" name="Picture 5">
          <a:extLst>
            <a:ext uri="{FF2B5EF4-FFF2-40B4-BE49-F238E27FC236}">
              <a16:creationId xmlns:a16="http://schemas.microsoft.com/office/drawing/2014/main" id="{C9197469-6A4C-42C8-A558-A70457B5DCF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21" name="Picture 5">
          <a:extLst>
            <a:ext uri="{FF2B5EF4-FFF2-40B4-BE49-F238E27FC236}">
              <a16:creationId xmlns:a16="http://schemas.microsoft.com/office/drawing/2014/main" id="{C1137E5A-BF09-4C0E-9980-6C2EBD762CE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22" name="Picture 5">
          <a:extLst>
            <a:ext uri="{FF2B5EF4-FFF2-40B4-BE49-F238E27FC236}">
              <a16:creationId xmlns:a16="http://schemas.microsoft.com/office/drawing/2014/main" id="{81799BB2-5D38-401C-99FC-765EA9A6730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23" name="Picture 5">
          <a:extLst>
            <a:ext uri="{FF2B5EF4-FFF2-40B4-BE49-F238E27FC236}">
              <a16:creationId xmlns:a16="http://schemas.microsoft.com/office/drawing/2014/main" id="{F4D2E7FC-BA01-4068-9F33-8008C02AA26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24" name="Picture 5">
          <a:extLst>
            <a:ext uri="{FF2B5EF4-FFF2-40B4-BE49-F238E27FC236}">
              <a16:creationId xmlns:a16="http://schemas.microsoft.com/office/drawing/2014/main" id="{04FA04ED-98FF-4CC3-9935-8E6FC3BA0DA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25" name="Picture 5">
          <a:extLst>
            <a:ext uri="{FF2B5EF4-FFF2-40B4-BE49-F238E27FC236}">
              <a16:creationId xmlns:a16="http://schemas.microsoft.com/office/drawing/2014/main" id="{FD7B3FCA-67E2-4225-911D-A5C26B7D5D1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26" name="Picture 5">
          <a:extLst>
            <a:ext uri="{FF2B5EF4-FFF2-40B4-BE49-F238E27FC236}">
              <a16:creationId xmlns:a16="http://schemas.microsoft.com/office/drawing/2014/main" id="{D560AEF2-0AB1-46B7-8E96-1E5D12C7E98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27" name="Picture 5">
          <a:extLst>
            <a:ext uri="{FF2B5EF4-FFF2-40B4-BE49-F238E27FC236}">
              <a16:creationId xmlns:a16="http://schemas.microsoft.com/office/drawing/2014/main" id="{F91CC6C6-A361-4AAB-8A0C-3BD9E9B3893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28" name="Picture 5">
          <a:extLst>
            <a:ext uri="{FF2B5EF4-FFF2-40B4-BE49-F238E27FC236}">
              <a16:creationId xmlns:a16="http://schemas.microsoft.com/office/drawing/2014/main" id="{C7CA50EB-B3E4-4E4D-8F2A-D88C0D6160C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29" name="Picture 5">
          <a:extLst>
            <a:ext uri="{FF2B5EF4-FFF2-40B4-BE49-F238E27FC236}">
              <a16:creationId xmlns:a16="http://schemas.microsoft.com/office/drawing/2014/main" id="{3F6293FA-05DF-4129-98AE-27C5C10635B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30" name="Picture 5">
          <a:extLst>
            <a:ext uri="{FF2B5EF4-FFF2-40B4-BE49-F238E27FC236}">
              <a16:creationId xmlns:a16="http://schemas.microsoft.com/office/drawing/2014/main" id="{1A896DA5-EB4C-496A-9E34-0E172D76459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31" name="Picture 5">
          <a:extLst>
            <a:ext uri="{FF2B5EF4-FFF2-40B4-BE49-F238E27FC236}">
              <a16:creationId xmlns:a16="http://schemas.microsoft.com/office/drawing/2014/main" id="{E9E1D54C-3E12-4A3D-A067-7DEEF87A137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32" name="Picture 5">
          <a:extLst>
            <a:ext uri="{FF2B5EF4-FFF2-40B4-BE49-F238E27FC236}">
              <a16:creationId xmlns:a16="http://schemas.microsoft.com/office/drawing/2014/main" id="{650D30B8-317A-456B-97E1-93BDFEEDB18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33" name="Picture 5">
          <a:extLst>
            <a:ext uri="{FF2B5EF4-FFF2-40B4-BE49-F238E27FC236}">
              <a16:creationId xmlns:a16="http://schemas.microsoft.com/office/drawing/2014/main" id="{4F4E540B-0B75-4214-910F-30046C9AFE6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934" name="Graphic 933" descr="Informatie met effen opvulling">
          <a:extLst>
            <a:ext uri="{FF2B5EF4-FFF2-40B4-BE49-F238E27FC236}">
              <a16:creationId xmlns:a16="http://schemas.microsoft.com/office/drawing/2014/main" id="{5B0BAF2A-784F-49A7-BB69-0642A039C1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35" name="Picture 5">
          <a:extLst>
            <a:ext uri="{FF2B5EF4-FFF2-40B4-BE49-F238E27FC236}">
              <a16:creationId xmlns:a16="http://schemas.microsoft.com/office/drawing/2014/main" id="{7253950D-B2E7-40B1-AB62-3AA33C86787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936" name="Graphic 935" descr="Informatie met effen opvulling">
          <a:extLst>
            <a:ext uri="{FF2B5EF4-FFF2-40B4-BE49-F238E27FC236}">
              <a16:creationId xmlns:a16="http://schemas.microsoft.com/office/drawing/2014/main" id="{5AD27888-51CC-4D85-ABD5-FA697D7713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37" name="Picture 5">
          <a:extLst>
            <a:ext uri="{FF2B5EF4-FFF2-40B4-BE49-F238E27FC236}">
              <a16:creationId xmlns:a16="http://schemas.microsoft.com/office/drawing/2014/main" id="{8C21D4E7-C0C7-4503-8BA9-12C0AC931E8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938" name="Graphic 937" descr="Informatie met effen opvulling">
          <a:extLst>
            <a:ext uri="{FF2B5EF4-FFF2-40B4-BE49-F238E27FC236}">
              <a16:creationId xmlns:a16="http://schemas.microsoft.com/office/drawing/2014/main" id="{738B7E79-D069-4CDB-87CF-28A76427B0D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39" name="Picture 5">
          <a:extLst>
            <a:ext uri="{FF2B5EF4-FFF2-40B4-BE49-F238E27FC236}">
              <a16:creationId xmlns:a16="http://schemas.microsoft.com/office/drawing/2014/main" id="{2E765BA8-AC24-4E1D-A283-5CCACA274E7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40" name="Picture 5">
          <a:extLst>
            <a:ext uri="{FF2B5EF4-FFF2-40B4-BE49-F238E27FC236}">
              <a16:creationId xmlns:a16="http://schemas.microsoft.com/office/drawing/2014/main" id="{AE845199-8846-4315-8F2B-EB69019F7B3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41" name="Picture 5">
          <a:extLst>
            <a:ext uri="{FF2B5EF4-FFF2-40B4-BE49-F238E27FC236}">
              <a16:creationId xmlns:a16="http://schemas.microsoft.com/office/drawing/2014/main" id="{70D7A9AC-DAEC-49D3-A455-713FCDDC4BB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42" name="Picture 5">
          <a:extLst>
            <a:ext uri="{FF2B5EF4-FFF2-40B4-BE49-F238E27FC236}">
              <a16:creationId xmlns:a16="http://schemas.microsoft.com/office/drawing/2014/main" id="{233D414F-3A40-478B-95AC-F82E00E01AA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43" name="Picture 5">
          <a:extLst>
            <a:ext uri="{FF2B5EF4-FFF2-40B4-BE49-F238E27FC236}">
              <a16:creationId xmlns:a16="http://schemas.microsoft.com/office/drawing/2014/main" id="{831ECB25-3647-43A6-B06D-0D961D7F1F3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44" name="Picture 5">
          <a:extLst>
            <a:ext uri="{FF2B5EF4-FFF2-40B4-BE49-F238E27FC236}">
              <a16:creationId xmlns:a16="http://schemas.microsoft.com/office/drawing/2014/main" id="{C71B7B37-992D-4118-AF41-97840003721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45" name="Picture 5">
          <a:extLst>
            <a:ext uri="{FF2B5EF4-FFF2-40B4-BE49-F238E27FC236}">
              <a16:creationId xmlns:a16="http://schemas.microsoft.com/office/drawing/2014/main" id="{0E634EA7-33D7-4A22-BC8E-CD0BD3B50D4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46" name="Picture 5">
          <a:extLst>
            <a:ext uri="{FF2B5EF4-FFF2-40B4-BE49-F238E27FC236}">
              <a16:creationId xmlns:a16="http://schemas.microsoft.com/office/drawing/2014/main" id="{E47011D1-2488-4B20-B370-54161E11739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47" name="Picture 5">
          <a:extLst>
            <a:ext uri="{FF2B5EF4-FFF2-40B4-BE49-F238E27FC236}">
              <a16:creationId xmlns:a16="http://schemas.microsoft.com/office/drawing/2014/main" id="{236E860D-7592-4F4E-8321-5CF9A5EF1BB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48" name="Picture 5">
          <a:extLst>
            <a:ext uri="{FF2B5EF4-FFF2-40B4-BE49-F238E27FC236}">
              <a16:creationId xmlns:a16="http://schemas.microsoft.com/office/drawing/2014/main" id="{A217BBF8-0B5D-430E-8C41-8ABB807AFDD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49" name="Picture 5">
          <a:extLst>
            <a:ext uri="{FF2B5EF4-FFF2-40B4-BE49-F238E27FC236}">
              <a16:creationId xmlns:a16="http://schemas.microsoft.com/office/drawing/2014/main" id="{E2F31405-EAFD-4A72-B814-F654BE44441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50" name="Picture 5">
          <a:extLst>
            <a:ext uri="{FF2B5EF4-FFF2-40B4-BE49-F238E27FC236}">
              <a16:creationId xmlns:a16="http://schemas.microsoft.com/office/drawing/2014/main" id="{4A204026-040D-4335-976E-17A606109C1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51" name="Picture 5">
          <a:extLst>
            <a:ext uri="{FF2B5EF4-FFF2-40B4-BE49-F238E27FC236}">
              <a16:creationId xmlns:a16="http://schemas.microsoft.com/office/drawing/2014/main" id="{7627C9FF-1564-4988-9E08-285F0664287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52" name="Picture 5">
          <a:extLst>
            <a:ext uri="{FF2B5EF4-FFF2-40B4-BE49-F238E27FC236}">
              <a16:creationId xmlns:a16="http://schemas.microsoft.com/office/drawing/2014/main" id="{A3BC1030-003B-45ED-A31E-BC02D4290CC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53" name="Picture 5">
          <a:extLst>
            <a:ext uri="{FF2B5EF4-FFF2-40B4-BE49-F238E27FC236}">
              <a16:creationId xmlns:a16="http://schemas.microsoft.com/office/drawing/2014/main" id="{8025853A-B8D5-4173-9537-F878DF1C7AB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54" name="Picture 5">
          <a:extLst>
            <a:ext uri="{FF2B5EF4-FFF2-40B4-BE49-F238E27FC236}">
              <a16:creationId xmlns:a16="http://schemas.microsoft.com/office/drawing/2014/main" id="{EDE21F1B-4BF5-4912-816F-2CED953D6F8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55" name="Picture 5">
          <a:extLst>
            <a:ext uri="{FF2B5EF4-FFF2-40B4-BE49-F238E27FC236}">
              <a16:creationId xmlns:a16="http://schemas.microsoft.com/office/drawing/2014/main" id="{9EDFC112-14D9-4279-902F-5410F92BBAB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56" name="Picture 5">
          <a:extLst>
            <a:ext uri="{FF2B5EF4-FFF2-40B4-BE49-F238E27FC236}">
              <a16:creationId xmlns:a16="http://schemas.microsoft.com/office/drawing/2014/main" id="{C519C425-42EA-45DC-9BC5-9CD342FD1B5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57" name="Picture 5">
          <a:extLst>
            <a:ext uri="{FF2B5EF4-FFF2-40B4-BE49-F238E27FC236}">
              <a16:creationId xmlns:a16="http://schemas.microsoft.com/office/drawing/2014/main" id="{06242C72-1956-4EA5-B5C2-F4C81C99652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58" name="Picture 5">
          <a:extLst>
            <a:ext uri="{FF2B5EF4-FFF2-40B4-BE49-F238E27FC236}">
              <a16:creationId xmlns:a16="http://schemas.microsoft.com/office/drawing/2014/main" id="{6FB145DA-802A-423A-8CBB-8925BBF1F04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59" name="Picture 5">
          <a:extLst>
            <a:ext uri="{FF2B5EF4-FFF2-40B4-BE49-F238E27FC236}">
              <a16:creationId xmlns:a16="http://schemas.microsoft.com/office/drawing/2014/main" id="{BA72C80B-30F8-4552-AB98-D379815317F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60" name="Picture 5">
          <a:extLst>
            <a:ext uri="{FF2B5EF4-FFF2-40B4-BE49-F238E27FC236}">
              <a16:creationId xmlns:a16="http://schemas.microsoft.com/office/drawing/2014/main" id="{1009A3A1-E5D3-46E2-A539-91AAE679934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61" name="Picture 5">
          <a:extLst>
            <a:ext uri="{FF2B5EF4-FFF2-40B4-BE49-F238E27FC236}">
              <a16:creationId xmlns:a16="http://schemas.microsoft.com/office/drawing/2014/main" id="{CE352152-E3FF-4BA6-9B60-80F839AF0E9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962" name="Graphic 961" descr="Informatie met effen opvulling">
          <a:extLst>
            <a:ext uri="{FF2B5EF4-FFF2-40B4-BE49-F238E27FC236}">
              <a16:creationId xmlns:a16="http://schemas.microsoft.com/office/drawing/2014/main" id="{F6CC0A15-4474-44B1-9132-4991ED081B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63" name="Picture 5">
          <a:extLst>
            <a:ext uri="{FF2B5EF4-FFF2-40B4-BE49-F238E27FC236}">
              <a16:creationId xmlns:a16="http://schemas.microsoft.com/office/drawing/2014/main" id="{6C7D1582-334C-45E7-95A4-F536C39F7B1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964" name="Graphic 963" descr="Informatie met effen opvulling">
          <a:extLst>
            <a:ext uri="{FF2B5EF4-FFF2-40B4-BE49-F238E27FC236}">
              <a16:creationId xmlns:a16="http://schemas.microsoft.com/office/drawing/2014/main" id="{5A557037-7356-4E74-8A11-B1EAE17E07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65" name="Picture 5">
          <a:extLst>
            <a:ext uri="{FF2B5EF4-FFF2-40B4-BE49-F238E27FC236}">
              <a16:creationId xmlns:a16="http://schemas.microsoft.com/office/drawing/2014/main" id="{7668FC4E-5F9A-4187-BAD6-91126ADF558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66" name="Picture 5">
          <a:extLst>
            <a:ext uri="{FF2B5EF4-FFF2-40B4-BE49-F238E27FC236}">
              <a16:creationId xmlns:a16="http://schemas.microsoft.com/office/drawing/2014/main" id="{A948B1E0-7B12-4AD9-94FD-87E9F2D75A0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67" name="Picture 5">
          <a:extLst>
            <a:ext uri="{FF2B5EF4-FFF2-40B4-BE49-F238E27FC236}">
              <a16:creationId xmlns:a16="http://schemas.microsoft.com/office/drawing/2014/main" id="{B6BB67D6-66FC-4620-BF9F-D77096CCC57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68" name="Picture 5">
          <a:extLst>
            <a:ext uri="{FF2B5EF4-FFF2-40B4-BE49-F238E27FC236}">
              <a16:creationId xmlns:a16="http://schemas.microsoft.com/office/drawing/2014/main" id="{319A1862-7EAB-432A-87AB-1CA1E823B1C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69" name="Picture 5">
          <a:extLst>
            <a:ext uri="{FF2B5EF4-FFF2-40B4-BE49-F238E27FC236}">
              <a16:creationId xmlns:a16="http://schemas.microsoft.com/office/drawing/2014/main" id="{43E0C0D9-263C-4C72-B49B-5BB230E0EF3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70" name="Picture 5">
          <a:extLst>
            <a:ext uri="{FF2B5EF4-FFF2-40B4-BE49-F238E27FC236}">
              <a16:creationId xmlns:a16="http://schemas.microsoft.com/office/drawing/2014/main" id="{C0D5F434-F94E-42E8-AFC7-38FBEBE5EE8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71" name="Picture 5">
          <a:extLst>
            <a:ext uri="{FF2B5EF4-FFF2-40B4-BE49-F238E27FC236}">
              <a16:creationId xmlns:a16="http://schemas.microsoft.com/office/drawing/2014/main" id="{77320087-7459-4BB7-8271-504C069461A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72" name="Picture 5">
          <a:extLst>
            <a:ext uri="{FF2B5EF4-FFF2-40B4-BE49-F238E27FC236}">
              <a16:creationId xmlns:a16="http://schemas.microsoft.com/office/drawing/2014/main" id="{050354C3-5D75-4498-A54F-3CEFC7CFD30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73" name="Picture 5">
          <a:extLst>
            <a:ext uri="{FF2B5EF4-FFF2-40B4-BE49-F238E27FC236}">
              <a16:creationId xmlns:a16="http://schemas.microsoft.com/office/drawing/2014/main" id="{DE0F87ED-B950-4D17-BB31-3E9809458BA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74" name="Picture 5">
          <a:extLst>
            <a:ext uri="{FF2B5EF4-FFF2-40B4-BE49-F238E27FC236}">
              <a16:creationId xmlns:a16="http://schemas.microsoft.com/office/drawing/2014/main" id="{D5C1A2A4-1FB1-4237-B324-9336F0146F1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75" name="Picture 5">
          <a:extLst>
            <a:ext uri="{FF2B5EF4-FFF2-40B4-BE49-F238E27FC236}">
              <a16:creationId xmlns:a16="http://schemas.microsoft.com/office/drawing/2014/main" id="{D9052E3E-5802-4C0F-A9E4-D7111A29C40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76" name="Picture 5">
          <a:extLst>
            <a:ext uri="{FF2B5EF4-FFF2-40B4-BE49-F238E27FC236}">
              <a16:creationId xmlns:a16="http://schemas.microsoft.com/office/drawing/2014/main" id="{106348CA-CEAF-494F-A5E5-CB6F8DAB371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77" name="Picture 5">
          <a:extLst>
            <a:ext uri="{FF2B5EF4-FFF2-40B4-BE49-F238E27FC236}">
              <a16:creationId xmlns:a16="http://schemas.microsoft.com/office/drawing/2014/main" id="{3E910C96-FBB7-4E21-AC82-C2DAC2154DD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78" name="Picture 5">
          <a:extLst>
            <a:ext uri="{FF2B5EF4-FFF2-40B4-BE49-F238E27FC236}">
              <a16:creationId xmlns:a16="http://schemas.microsoft.com/office/drawing/2014/main" id="{DBBD9FAF-3D85-450E-9BCE-4C5A3822CE8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79" name="Picture 5">
          <a:extLst>
            <a:ext uri="{FF2B5EF4-FFF2-40B4-BE49-F238E27FC236}">
              <a16:creationId xmlns:a16="http://schemas.microsoft.com/office/drawing/2014/main" id="{6535D626-1960-413E-ACA7-6292A76C4D6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80" name="Picture 5">
          <a:extLst>
            <a:ext uri="{FF2B5EF4-FFF2-40B4-BE49-F238E27FC236}">
              <a16:creationId xmlns:a16="http://schemas.microsoft.com/office/drawing/2014/main" id="{AEB6ACCF-2D43-40C7-B494-7658B1F77BB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81" name="Picture 5">
          <a:extLst>
            <a:ext uri="{FF2B5EF4-FFF2-40B4-BE49-F238E27FC236}">
              <a16:creationId xmlns:a16="http://schemas.microsoft.com/office/drawing/2014/main" id="{E987C713-2F9F-4D05-8790-6910CEEA313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82" name="Picture 5">
          <a:extLst>
            <a:ext uri="{FF2B5EF4-FFF2-40B4-BE49-F238E27FC236}">
              <a16:creationId xmlns:a16="http://schemas.microsoft.com/office/drawing/2014/main" id="{DAF794B3-E6C9-47BE-B393-71BEF38D7E0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83" name="Picture 5">
          <a:extLst>
            <a:ext uri="{FF2B5EF4-FFF2-40B4-BE49-F238E27FC236}">
              <a16:creationId xmlns:a16="http://schemas.microsoft.com/office/drawing/2014/main" id="{3E9DC742-D184-4FD1-9AB5-EAE0E1A48E2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84" name="Picture 5">
          <a:extLst>
            <a:ext uri="{FF2B5EF4-FFF2-40B4-BE49-F238E27FC236}">
              <a16:creationId xmlns:a16="http://schemas.microsoft.com/office/drawing/2014/main" id="{A35042D6-8F7F-42C0-A6E3-67D5EBCDC26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85" name="Picture 5">
          <a:extLst>
            <a:ext uri="{FF2B5EF4-FFF2-40B4-BE49-F238E27FC236}">
              <a16:creationId xmlns:a16="http://schemas.microsoft.com/office/drawing/2014/main" id="{1CE77566-8D9B-40C8-9FF6-CFD2E23B17E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86" name="Picture 5">
          <a:extLst>
            <a:ext uri="{FF2B5EF4-FFF2-40B4-BE49-F238E27FC236}">
              <a16:creationId xmlns:a16="http://schemas.microsoft.com/office/drawing/2014/main" id="{AFCD42C8-389F-48C8-9C82-F8B5CEC1442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87" name="Picture 5">
          <a:extLst>
            <a:ext uri="{FF2B5EF4-FFF2-40B4-BE49-F238E27FC236}">
              <a16:creationId xmlns:a16="http://schemas.microsoft.com/office/drawing/2014/main" id="{27D59DC3-F278-4944-9B87-92002F3B82C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988" name="Graphic 987" descr="Informatie met effen opvulling">
          <a:extLst>
            <a:ext uri="{FF2B5EF4-FFF2-40B4-BE49-F238E27FC236}">
              <a16:creationId xmlns:a16="http://schemas.microsoft.com/office/drawing/2014/main" id="{7A2395B8-D173-4601-A2A8-F7D45ACDA0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89" name="Picture 5">
          <a:extLst>
            <a:ext uri="{FF2B5EF4-FFF2-40B4-BE49-F238E27FC236}">
              <a16:creationId xmlns:a16="http://schemas.microsoft.com/office/drawing/2014/main" id="{EF35F79D-A80C-4498-8F11-B53B8ACC813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990" name="Graphic 989" descr="Informatie met effen opvulling">
          <a:extLst>
            <a:ext uri="{FF2B5EF4-FFF2-40B4-BE49-F238E27FC236}">
              <a16:creationId xmlns:a16="http://schemas.microsoft.com/office/drawing/2014/main" id="{6CD28BDA-F086-464F-A30C-C48C0F0161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91" name="Picture 5">
          <a:extLst>
            <a:ext uri="{FF2B5EF4-FFF2-40B4-BE49-F238E27FC236}">
              <a16:creationId xmlns:a16="http://schemas.microsoft.com/office/drawing/2014/main" id="{C9813CB1-448C-4461-B3B1-E63BA5F4107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992" name="Graphic 991" descr="Informatie met effen opvulling">
          <a:extLst>
            <a:ext uri="{FF2B5EF4-FFF2-40B4-BE49-F238E27FC236}">
              <a16:creationId xmlns:a16="http://schemas.microsoft.com/office/drawing/2014/main" id="{D1B8053B-8FF9-470E-9196-9F3DFE6CA7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93" name="Picture 5">
          <a:extLst>
            <a:ext uri="{FF2B5EF4-FFF2-40B4-BE49-F238E27FC236}">
              <a16:creationId xmlns:a16="http://schemas.microsoft.com/office/drawing/2014/main" id="{2F52C4C6-02B1-49E3-BD80-3750F0F1BA4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94" name="Picture 5">
          <a:extLst>
            <a:ext uri="{FF2B5EF4-FFF2-40B4-BE49-F238E27FC236}">
              <a16:creationId xmlns:a16="http://schemas.microsoft.com/office/drawing/2014/main" id="{F7CF1D79-4380-4CE5-BDD0-DA4E6D11E89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95" name="Picture 5">
          <a:extLst>
            <a:ext uri="{FF2B5EF4-FFF2-40B4-BE49-F238E27FC236}">
              <a16:creationId xmlns:a16="http://schemas.microsoft.com/office/drawing/2014/main" id="{D6BFA447-9C2E-47B0-9183-0B30FEE52A1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96" name="Picture 5">
          <a:extLst>
            <a:ext uri="{FF2B5EF4-FFF2-40B4-BE49-F238E27FC236}">
              <a16:creationId xmlns:a16="http://schemas.microsoft.com/office/drawing/2014/main" id="{26A9DAD6-6732-4208-8B1A-C002A878FD3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97" name="Picture 5">
          <a:extLst>
            <a:ext uri="{FF2B5EF4-FFF2-40B4-BE49-F238E27FC236}">
              <a16:creationId xmlns:a16="http://schemas.microsoft.com/office/drawing/2014/main" id="{7F0C8556-8DCF-4EE6-AD76-9F7F04D9431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98" name="Picture 5">
          <a:extLst>
            <a:ext uri="{FF2B5EF4-FFF2-40B4-BE49-F238E27FC236}">
              <a16:creationId xmlns:a16="http://schemas.microsoft.com/office/drawing/2014/main" id="{DBA4BE98-BAEE-4BBC-8861-387EDFBE363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99" name="Picture 5">
          <a:extLst>
            <a:ext uri="{FF2B5EF4-FFF2-40B4-BE49-F238E27FC236}">
              <a16:creationId xmlns:a16="http://schemas.microsoft.com/office/drawing/2014/main" id="{4930C5D8-6479-4903-8E86-9ED28E54BAC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00" name="Picture 5">
          <a:extLst>
            <a:ext uri="{FF2B5EF4-FFF2-40B4-BE49-F238E27FC236}">
              <a16:creationId xmlns:a16="http://schemas.microsoft.com/office/drawing/2014/main" id="{E358D9E7-854D-47AA-B1F6-1387A1DCC9A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01" name="Picture 5">
          <a:extLst>
            <a:ext uri="{FF2B5EF4-FFF2-40B4-BE49-F238E27FC236}">
              <a16:creationId xmlns:a16="http://schemas.microsoft.com/office/drawing/2014/main" id="{084D2BC9-32D9-4E0B-B7AF-B1F634F1C3F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02" name="Picture 5">
          <a:extLst>
            <a:ext uri="{FF2B5EF4-FFF2-40B4-BE49-F238E27FC236}">
              <a16:creationId xmlns:a16="http://schemas.microsoft.com/office/drawing/2014/main" id="{80D4BAF3-AD49-413E-A0D0-B76969D2B18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03" name="Picture 5">
          <a:extLst>
            <a:ext uri="{FF2B5EF4-FFF2-40B4-BE49-F238E27FC236}">
              <a16:creationId xmlns:a16="http://schemas.microsoft.com/office/drawing/2014/main" id="{529F67F1-8EC3-4EC3-AEC7-F566F1A5AE3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04" name="Picture 5">
          <a:extLst>
            <a:ext uri="{FF2B5EF4-FFF2-40B4-BE49-F238E27FC236}">
              <a16:creationId xmlns:a16="http://schemas.microsoft.com/office/drawing/2014/main" id="{207D6CC9-FB0F-4787-8D2D-E3223ED6453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05" name="Picture 5">
          <a:extLst>
            <a:ext uri="{FF2B5EF4-FFF2-40B4-BE49-F238E27FC236}">
              <a16:creationId xmlns:a16="http://schemas.microsoft.com/office/drawing/2014/main" id="{5EABEFD3-C6DB-48FC-939F-3979C9B8105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06" name="Picture 5">
          <a:extLst>
            <a:ext uri="{FF2B5EF4-FFF2-40B4-BE49-F238E27FC236}">
              <a16:creationId xmlns:a16="http://schemas.microsoft.com/office/drawing/2014/main" id="{BB2689C9-C2AE-4886-B733-268BE33037D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07" name="Picture 5">
          <a:extLst>
            <a:ext uri="{FF2B5EF4-FFF2-40B4-BE49-F238E27FC236}">
              <a16:creationId xmlns:a16="http://schemas.microsoft.com/office/drawing/2014/main" id="{B44B5A36-B989-400E-94EE-AC1D1604EC7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08" name="Picture 5">
          <a:extLst>
            <a:ext uri="{FF2B5EF4-FFF2-40B4-BE49-F238E27FC236}">
              <a16:creationId xmlns:a16="http://schemas.microsoft.com/office/drawing/2014/main" id="{945E29CE-B31C-4A88-9F55-2CDF4867A7E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09" name="Picture 5">
          <a:extLst>
            <a:ext uri="{FF2B5EF4-FFF2-40B4-BE49-F238E27FC236}">
              <a16:creationId xmlns:a16="http://schemas.microsoft.com/office/drawing/2014/main" id="{640D5F79-B777-40E6-BCE2-EC4CDDBEA98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10" name="Picture 5">
          <a:extLst>
            <a:ext uri="{FF2B5EF4-FFF2-40B4-BE49-F238E27FC236}">
              <a16:creationId xmlns:a16="http://schemas.microsoft.com/office/drawing/2014/main" id="{2FEC4E7E-10C3-486D-B05A-8781C58C95E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11" name="Picture 5">
          <a:extLst>
            <a:ext uri="{FF2B5EF4-FFF2-40B4-BE49-F238E27FC236}">
              <a16:creationId xmlns:a16="http://schemas.microsoft.com/office/drawing/2014/main" id="{D6F71A00-0D42-4817-A7A5-4F5715CABB9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12" name="Picture 5">
          <a:extLst>
            <a:ext uri="{FF2B5EF4-FFF2-40B4-BE49-F238E27FC236}">
              <a16:creationId xmlns:a16="http://schemas.microsoft.com/office/drawing/2014/main" id="{22A4FAB4-F810-41E7-AFCC-2E8C5F6DC19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13" name="Picture 5">
          <a:extLst>
            <a:ext uri="{FF2B5EF4-FFF2-40B4-BE49-F238E27FC236}">
              <a16:creationId xmlns:a16="http://schemas.microsoft.com/office/drawing/2014/main" id="{B9904C9A-7424-41DF-AC59-E149D084709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14" name="Picture 5">
          <a:extLst>
            <a:ext uri="{FF2B5EF4-FFF2-40B4-BE49-F238E27FC236}">
              <a16:creationId xmlns:a16="http://schemas.microsoft.com/office/drawing/2014/main" id="{F041150B-1394-4195-BBA2-7DA5920B4D3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15" name="Picture 5">
          <a:extLst>
            <a:ext uri="{FF2B5EF4-FFF2-40B4-BE49-F238E27FC236}">
              <a16:creationId xmlns:a16="http://schemas.microsoft.com/office/drawing/2014/main" id="{C1EFD7EF-19F9-4CDD-BC6E-467A341E1E2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016" name="Graphic 1015" descr="Informatie met effen opvulling">
          <a:extLst>
            <a:ext uri="{FF2B5EF4-FFF2-40B4-BE49-F238E27FC236}">
              <a16:creationId xmlns:a16="http://schemas.microsoft.com/office/drawing/2014/main" id="{DD797CB2-6E32-4AD6-837A-28A3A1DBDD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17" name="Picture 5">
          <a:extLst>
            <a:ext uri="{FF2B5EF4-FFF2-40B4-BE49-F238E27FC236}">
              <a16:creationId xmlns:a16="http://schemas.microsoft.com/office/drawing/2014/main" id="{D1ACAA81-2143-4BE2-A6F8-17E17A029DB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018" name="Graphic 1017" descr="Informatie met effen opvulling">
          <a:extLst>
            <a:ext uri="{FF2B5EF4-FFF2-40B4-BE49-F238E27FC236}">
              <a16:creationId xmlns:a16="http://schemas.microsoft.com/office/drawing/2014/main" id="{96F8248D-6B91-4693-9F35-700FECD0B1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21981</xdr:colOff>
      <xdr:row>0</xdr:row>
      <xdr:rowOff>0</xdr:rowOff>
    </xdr:from>
    <xdr:to>
      <xdr:col>0</xdr:col>
      <xdr:colOff>2193681</xdr:colOff>
      <xdr:row>3</xdr:row>
      <xdr:rowOff>135450</xdr:rowOff>
    </xdr:to>
    <xdr:pic>
      <xdr:nvPicPr>
        <xdr:cNvPr id="2" name="Picture 5">
          <a:extLst>
            <a:ext uri="{FF2B5EF4-FFF2-40B4-BE49-F238E27FC236}">
              <a16:creationId xmlns:a16="http://schemas.microsoft.com/office/drawing/2014/main" id="{A793CC6F-DB0B-4363-B4B1-A990FD1B82D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 name="Picture 5">
          <a:extLst>
            <a:ext uri="{FF2B5EF4-FFF2-40B4-BE49-F238E27FC236}">
              <a16:creationId xmlns:a16="http://schemas.microsoft.com/office/drawing/2014/main" id="{E96E0C54-C8EF-48C1-9216-11599F67BB8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 name="Picture 5">
          <a:extLst>
            <a:ext uri="{FF2B5EF4-FFF2-40B4-BE49-F238E27FC236}">
              <a16:creationId xmlns:a16="http://schemas.microsoft.com/office/drawing/2014/main" id="{A57FCF79-7D2D-412C-8921-720DEE49D58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 name="Picture 5">
          <a:extLst>
            <a:ext uri="{FF2B5EF4-FFF2-40B4-BE49-F238E27FC236}">
              <a16:creationId xmlns:a16="http://schemas.microsoft.com/office/drawing/2014/main" id="{B01BF9CF-CEEB-4521-A500-224CE6DB9F6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 name="Picture 5">
          <a:extLst>
            <a:ext uri="{FF2B5EF4-FFF2-40B4-BE49-F238E27FC236}">
              <a16:creationId xmlns:a16="http://schemas.microsoft.com/office/drawing/2014/main" id="{4930B951-CAD4-4AF2-8044-FE9C68ED71F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 name="Picture 5">
          <a:extLst>
            <a:ext uri="{FF2B5EF4-FFF2-40B4-BE49-F238E27FC236}">
              <a16:creationId xmlns:a16="http://schemas.microsoft.com/office/drawing/2014/main" id="{B2DC3224-735E-4A59-B94F-F9C8BD52B3C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 name="Picture 5">
          <a:extLst>
            <a:ext uri="{FF2B5EF4-FFF2-40B4-BE49-F238E27FC236}">
              <a16:creationId xmlns:a16="http://schemas.microsoft.com/office/drawing/2014/main" id="{97034AC7-2C52-44BC-8475-067700D03D7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 name="Picture 5">
          <a:extLst>
            <a:ext uri="{FF2B5EF4-FFF2-40B4-BE49-F238E27FC236}">
              <a16:creationId xmlns:a16="http://schemas.microsoft.com/office/drawing/2014/main" id="{0F9901D2-7748-4048-836E-A357DEED456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 name="Picture 5">
          <a:extLst>
            <a:ext uri="{FF2B5EF4-FFF2-40B4-BE49-F238E27FC236}">
              <a16:creationId xmlns:a16="http://schemas.microsoft.com/office/drawing/2014/main" id="{F91A1BCC-C479-4F05-A31D-6C728A5A835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 name="Picture 5">
          <a:extLst>
            <a:ext uri="{FF2B5EF4-FFF2-40B4-BE49-F238E27FC236}">
              <a16:creationId xmlns:a16="http://schemas.microsoft.com/office/drawing/2014/main" id="{5915C667-91DF-4B8F-AAF5-A38B9D98851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 name="Picture 5">
          <a:extLst>
            <a:ext uri="{FF2B5EF4-FFF2-40B4-BE49-F238E27FC236}">
              <a16:creationId xmlns:a16="http://schemas.microsoft.com/office/drawing/2014/main" id="{21DE4BEC-BD2E-43B0-BEE9-E815E1AFB0A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 name="Picture 5">
          <a:extLst>
            <a:ext uri="{FF2B5EF4-FFF2-40B4-BE49-F238E27FC236}">
              <a16:creationId xmlns:a16="http://schemas.microsoft.com/office/drawing/2014/main" id="{74ABB556-0673-447C-9022-9F4125FB9F4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5" name="Graphic 14" descr="Informatie met effen opvulling">
          <a:extLst>
            <a:ext uri="{FF2B5EF4-FFF2-40B4-BE49-F238E27FC236}">
              <a16:creationId xmlns:a16="http://schemas.microsoft.com/office/drawing/2014/main" id="{617AB20B-8632-4F14-A1F8-2F0B868AB64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 name="Picture 5">
          <a:extLst>
            <a:ext uri="{FF2B5EF4-FFF2-40B4-BE49-F238E27FC236}">
              <a16:creationId xmlns:a16="http://schemas.microsoft.com/office/drawing/2014/main" id="{EB1BB774-D8CE-4D0D-AE40-38FCE1D3D8A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7" name="Graphic 16" descr="Informatie met effen opvulling">
          <a:extLst>
            <a:ext uri="{FF2B5EF4-FFF2-40B4-BE49-F238E27FC236}">
              <a16:creationId xmlns:a16="http://schemas.microsoft.com/office/drawing/2014/main" id="{C70B7235-335F-46CF-AC42-40B4023154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 name="Picture 5">
          <a:extLst>
            <a:ext uri="{FF2B5EF4-FFF2-40B4-BE49-F238E27FC236}">
              <a16:creationId xmlns:a16="http://schemas.microsoft.com/office/drawing/2014/main" id="{EFA3FB2B-1E85-4299-B748-34A790AFB46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8" name="Graphic 17" descr="Informatie met effen opvulling">
          <a:extLst>
            <a:ext uri="{FF2B5EF4-FFF2-40B4-BE49-F238E27FC236}">
              <a16:creationId xmlns:a16="http://schemas.microsoft.com/office/drawing/2014/main" id="{939E0920-1C90-4036-9606-4F36BF1AB1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0572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 name="Picture 5">
          <a:extLst>
            <a:ext uri="{FF2B5EF4-FFF2-40B4-BE49-F238E27FC236}">
              <a16:creationId xmlns:a16="http://schemas.microsoft.com/office/drawing/2014/main" id="{B30DBA33-C7D5-43F5-805E-3A2063F4285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 name="Picture 5">
          <a:extLst>
            <a:ext uri="{FF2B5EF4-FFF2-40B4-BE49-F238E27FC236}">
              <a16:creationId xmlns:a16="http://schemas.microsoft.com/office/drawing/2014/main" id="{A5B2C8EB-29D2-4E7D-923C-12CD2A29636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 name="Picture 5">
          <a:extLst>
            <a:ext uri="{FF2B5EF4-FFF2-40B4-BE49-F238E27FC236}">
              <a16:creationId xmlns:a16="http://schemas.microsoft.com/office/drawing/2014/main" id="{8C540171-2223-43A7-BD4C-095A7860435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 name="Picture 5">
          <a:extLst>
            <a:ext uri="{FF2B5EF4-FFF2-40B4-BE49-F238E27FC236}">
              <a16:creationId xmlns:a16="http://schemas.microsoft.com/office/drawing/2014/main" id="{B033C158-BE5D-446A-B555-842136272E1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 name="Picture 5">
          <a:extLst>
            <a:ext uri="{FF2B5EF4-FFF2-40B4-BE49-F238E27FC236}">
              <a16:creationId xmlns:a16="http://schemas.microsoft.com/office/drawing/2014/main" id="{34A79873-4FDE-41A9-968E-1F0A2169351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 name="Picture 5">
          <a:extLst>
            <a:ext uri="{FF2B5EF4-FFF2-40B4-BE49-F238E27FC236}">
              <a16:creationId xmlns:a16="http://schemas.microsoft.com/office/drawing/2014/main" id="{0841E943-57BC-4B08-9350-6FD4BA5F164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 name="Picture 5">
          <a:extLst>
            <a:ext uri="{FF2B5EF4-FFF2-40B4-BE49-F238E27FC236}">
              <a16:creationId xmlns:a16="http://schemas.microsoft.com/office/drawing/2014/main" id="{1A065E33-3616-4182-944B-BC800648387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 name="Picture 5">
          <a:extLst>
            <a:ext uri="{FF2B5EF4-FFF2-40B4-BE49-F238E27FC236}">
              <a16:creationId xmlns:a16="http://schemas.microsoft.com/office/drawing/2014/main" id="{045C7663-F587-4B5F-BC44-518185D1CBE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 name="Picture 5">
          <a:extLst>
            <a:ext uri="{FF2B5EF4-FFF2-40B4-BE49-F238E27FC236}">
              <a16:creationId xmlns:a16="http://schemas.microsoft.com/office/drawing/2014/main" id="{C0687B40-3EA5-4360-B9A0-5DAAFBA9720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 name="Picture 5">
          <a:extLst>
            <a:ext uri="{FF2B5EF4-FFF2-40B4-BE49-F238E27FC236}">
              <a16:creationId xmlns:a16="http://schemas.microsoft.com/office/drawing/2014/main" id="{CAA55A27-7A90-4F8C-B0F9-420948E8526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 name="Picture 5">
          <a:extLst>
            <a:ext uri="{FF2B5EF4-FFF2-40B4-BE49-F238E27FC236}">
              <a16:creationId xmlns:a16="http://schemas.microsoft.com/office/drawing/2014/main" id="{294F0347-463C-436D-8362-163A51DAE5C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 name="Picture 5">
          <a:extLst>
            <a:ext uri="{FF2B5EF4-FFF2-40B4-BE49-F238E27FC236}">
              <a16:creationId xmlns:a16="http://schemas.microsoft.com/office/drawing/2014/main" id="{6B9370D7-4FE6-4E02-B78D-98FA03EFFFE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 name="Picture 5">
          <a:extLst>
            <a:ext uri="{FF2B5EF4-FFF2-40B4-BE49-F238E27FC236}">
              <a16:creationId xmlns:a16="http://schemas.microsoft.com/office/drawing/2014/main" id="{4E3C3225-3B88-42DD-B3AE-7C57CD8AA5F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 name="Picture 5">
          <a:extLst>
            <a:ext uri="{FF2B5EF4-FFF2-40B4-BE49-F238E27FC236}">
              <a16:creationId xmlns:a16="http://schemas.microsoft.com/office/drawing/2014/main" id="{1C3E29D9-B8D5-457E-9F2C-D665D8D2CD9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 name="Picture 5">
          <a:extLst>
            <a:ext uri="{FF2B5EF4-FFF2-40B4-BE49-F238E27FC236}">
              <a16:creationId xmlns:a16="http://schemas.microsoft.com/office/drawing/2014/main" id="{801ADA84-4426-4B38-9B7A-894B8A1E79A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 name="Picture 5">
          <a:extLst>
            <a:ext uri="{FF2B5EF4-FFF2-40B4-BE49-F238E27FC236}">
              <a16:creationId xmlns:a16="http://schemas.microsoft.com/office/drawing/2014/main" id="{53D06294-4F3F-436A-B42F-700B22F35F9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 name="Picture 5">
          <a:extLst>
            <a:ext uri="{FF2B5EF4-FFF2-40B4-BE49-F238E27FC236}">
              <a16:creationId xmlns:a16="http://schemas.microsoft.com/office/drawing/2014/main" id="{F54CFC94-5455-458E-9768-2F2AF7D1F7F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 name="Picture 5">
          <a:extLst>
            <a:ext uri="{FF2B5EF4-FFF2-40B4-BE49-F238E27FC236}">
              <a16:creationId xmlns:a16="http://schemas.microsoft.com/office/drawing/2014/main" id="{4C16B76E-5230-495C-B5DF-C2871ED467A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 name="Picture 5">
          <a:extLst>
            <a:ext uri="{FF2B5EF4-FFF2-40B4-BE49-F238E27FC236}">
              <a16:creationId xmlns:a16="http://schemas.microsoft.com/office/drawing/2014/main" id="{D37A9833-C4C8-47BA-B2E2-3A1FB5A1D42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 name="Picture 5">
          <a:extLst>
            <a:ext uri="{FF2B5EF4-FFF2-40B4-BE49-F238E27FC236}">
              <a16:creationId xmlns:a16="http://schemas.microsoft.com/office/drawing/2014/main" id="{8D5587F9-7A9B-46EC-B7DA-DFEBF3B1EC3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 name="Picture 5">
          <a:extLst>
            <a:ext uri="{FF2B5EF4-FFF2-40B4-BE49-F238E27FC236}">
              <a16:creationId xmlns:a16="http://schemas.microsoft.com/office/drawing/2014/main" id="{85C25FCA-3D8A-4C51-A172-DE89C91AD01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 name="Picture 5">
          <a:extLst>
            <a:ext uri="{FF2B5EF4-FFF2-40B4-BE49-F238E27FC236}">
              <a16:creationId xmlns:a16="http://schemas.microsoft.com/office/drawing/2014/main" id="{A05A1484-D33E-43F5-B879-63C692FC409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 name="Picture 5">
          <a:extLst>
            <a:ext uri="{FF2B5EF4-FFF2-40B4-BE49-F238E27FC236}">
              <a16:creationId xmlns:a16="http://schemas.microsoft.com/office/drawing/2014/main" id="{697E73FA-0C35-47E8-BC57-E06C48E0E3A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2" name="Graphic 41" descr="Informatie met effen opvulling">
          <a:extLst>
            <a:ext uri="{FF2B5EF4-FFF2-40B4-BE49-F238E27FC236}">
              <a16:creationId xmlns:a16="http://schemas.microsoft.com/office/drawing/2014/main" id="{2324C8E9-F25C-442A-AC86-8480BA4446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 name="Picture 5">
          <a:extLst>
            <a:ext uri="{FF2B5EF4-FFF2-40B4-BE49-F238E27FC236}">
              <a16:creationId xmlns:a16="http://schemas.microsoft.com/office/drawing/2014/main" id="{424E144A-4FCC-41BD-966C-CF37F0A4ADB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4" name="Graphic 43" descr="Informatie met effen opvulling">
          <a:extLst>
            <a:ext uri="{FF2B5EF4-FFF2-40B4-BE49-F238E27FC236}">
              <a16:creationId xmlns:a16="http://schemas.microsoft.com/office/drawing/2014/main" id="{F4E53F85-A65B-49D8-8878-98F81104F21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 name="Picture 5">
          <a:extLst>
            <a:ext uri="{FF2B5EF4-FFF2-40B4-BE49-F238E27FC236}">
              <a16:creationId xmlns:a16="http://schemas.microsoft.com/office/drawing/2014/main" id="{C5AF8F43-93E7-4466-A8CA-6BE94794D85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6" name="Graphic 45" descr="Informatie met effen opvulling">
          <a:extLst>
            <a:ext uri="{FF2B5EF4-FFF2-40B4-BE49-F238E27FC236}">
              <a16:creationId xmlns:a16="http://schemas.microsoft.com/office/drawing/2014/main" id="{D8DA999F-D8D8-44E8-8A36-7B7DF0A0BBF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 name="Picture 5">
          <a:extLst>
            <a:ext uri="{FF2B5EF4-FFF2-40B4-BE49-F238E27FC236}">
              <a16:creationId xmlns:a16="http://schemas.microsoft.com/office/drawing/2014/main" id="{39079E77-E5B0-439D-AAA6-3DBD1FC8BE1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8" name="Picture 5">
          <a:extLst>
            <a:ext uri="{FF2B5EF4-FFF2-40B4-BE49-F238E27FC236}">
              <a16:creationId xmlns:a16="http://schemas.microsoft.com/office/drawing/2014/main" id="{829A4041-3951-4C51-9E9D-90468E08DC9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9" name="Picture 5">
          <a:extLst>
            <a:ext uri="{FF2B5EF4-FFF2-40B4-BE49-F238E27FC236}">
              <a16:creationId xmlns:a16="http://schemas.microsoft.com/office/drawing/2014/main" id="{46BF501D-8476-47CA-9A83-77ED97834A4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0" name="Picture 5">
          <a:extLst>
            <a:ext uri="{FF2B5EF4-FFF2-40B4-BE49-F238E27FC236}">
              <a16:creationId xmlns:a16="http://schemas.microsoft.com/office/drawing/2014/main" id="{51E1FE5E-BBF5-4E63-BFE6-50E1A1DB8EB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1" name="Picture 5">
          <a:extLst>
            <a:ext uri="{FF2B5EF4-FFF2-40B4-BE49-F238E27FC236}">
              <a16:creationId xmlns:a16="http://schemas.microsoft.com/office/drawing/2014/main" id="{8CA3F32B-473D-4880-9964-C5DDF969A25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2" name="Picture 5">
          <a:extLst>
            <a:ext uri="{FF2B5EF4-FFF2-40B4-BE49-F238E27FC236}">
              <a16:creationId xmlns:a16="http://schemas.microsoft.com/office/drawing/2014/main" id="{8B7C5986-A23C-42CD-AE8C-3F88696E9A4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3" name="Picture 5">
          <a:extLst>
            <a:ext uri="{FF2B5EF4-FFF2-40B4-BE49-F238E27FC236}">
              <a16:creationId xmlns:a16="http://schemas.microsoft.com/office/drawing/2014/main" id="{77F1FFCF-3D86-46DC-BB41-6429FAB719E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4" name="Picture 5">
          <a:extLst>
            <a:ext uri="{FF2B5EF4-FFF2-40B4-BE49-F238E27FC236}">
              <a16:creationId xmlns:a16="http://schemas.microsoft.com/office/drawing/2014/main" id="{473AC392-D94A-4F2F-A95D-30C0A3A1E59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5" name="Picture 5">
          <a:extLst>
            <a:ext uri="{FF2B5EF4-FFF2-40B4-BE49-F238E27FC236}">
              <a16:creationId xmlns:a16="http://schemas.microsoft.com/office/drawing/2014/main" id="{33E52617-B66C-495B-B8D4-4B9EFF9EF29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6" name="Picture 5">
          <a:extLst>
            <a:ext uri="{FF2B5EF4-FFF2-40B4-BE49-F238E27FC236}">
              <a16:creationId xmlns:a16="http://schemas.microsoft.com/office/drawing/2014/main" id="{B3A8815E-CA6C-4BDF-958F-EBCF07D44F4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7" name="Picture 5">
          <a:extLst>
            <a:ext uri="{FF2B5EF4-FFF2-40B4-BE49-F238E27FC236}">
              <a16:creationId xmlns:a16="http://schemas.microsoft.com/office/drawing/2014/main" id="{20FA3841-039E-49EC-AFAD-9902F066FD3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8" name="Picture 5">
          <a:extLst>
            <a:ext uri="{FF2B5EF4-FFF2-40B4-BE49-F238E27FC236}">
              <a16:creationId xmlns:a16="http://schemas.microsoft.com/office/drawing/2014/main" id="{2B5FBF17-A342-491D-872D-183461ABAEB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9" name="Picture 5">
          <a:extLst>
            <a:ext uri="{FF2B5EF4-FFF2-40B4-BE49-F238E27FC236}">
              <a16:creationId xmlns:a16="http://schemas.microsoft.com/office/drawing/2014/main" id="{34834D7C-4581-431E-BBC2-F86B2C29547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0" name="Picture 5">
          <a:extLst>
            <a:ext uri="{FF2B5EF4-FFF2-40B4-BE49-F238E27FC236}">
              <a16:creationId xmlns:a16="http://schemas.microsoft.com/office/drawing/2014/main" id="{D55C3952-FF01-46EB-B716-627523B3295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1" name="Picture 5">
          <a:extLst>
            <a:ext uri="{FF2B5EF4-FFF2-40B4-BE49-F238E27FC236}">
              <a16:creationId xmlns:a16="http://schemas.microsoft.com/office/drawing/2014/main" id="{3B111A64-A7B0-4C24-AD9D-32901235FE2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2" name="Picture 5">
          <a:extLst>
            <a:ext uri="{FF2B5EF4-FFF2-40B4-BE49-F238E27FC236}">
              <a16:creationId xmlns:a16="http://schemas.microsoft.com/office/drawing/2014/main" id="{9E9F5A76-73A0-401A-9BE4-5966F6CAC24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3" name="Picture 5">
          <a:extLst>
            <a:ext uri="{FF2B5EF4-FFF2-40B4-BE49-F238E27FC236}">
              <a16:creationId xmlns:a16="http://schemas.microsoft.com/office/drawing/2014/main" id="{94A0E666-7A83-4203-8C03-5B22E13E982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4" name="Picture 5">
          <a:extLst>
            <a:ext uri="{FF2B5EF4-FFF2-40B4-BE49-F238E27FC236}">
              <a16:creationId xmlns:a16="http://schemas.microsoft.com/office/drawing/2014/main" id="{6F16AE3C-F6DB-4DA1-A5BB-E7FE2D64E0D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5" name="Picture 5">
          <a:extLst>
            <a:ext uri="{FF2B5EF4-FFF2-40B4-BE49-F238E27FC236}">
              <a16:creationId xmlns:a16="http://schemas.microsoft.com/office/drawing/2014/main" id="{09464851-6A62-42F1-A494-45A9DDB9821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6" name="Picture 5">
          <a:extLst>
            <a:ext uri="{FF2B5EF4-FFF2-40B4-BE49-F238E27FC236}">
              <a16:creationId xmlns:a16="http://schemas.microsoft.com/office/drawing/2014/main" id="{F54634A5-4986-43D0-924F-F18122823D4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7" name="Picture 5">
          <a:extLst>
            <a:ext uri="{FF2B5EF4-FFF2-40B4-BE49-F238E27FC236}">
              <a16:creationId xmlns:a16="http://schemas.microsoft.com/office/drawing/2014/main" id="{179CDF66-CD60-4BCD-BC54-27CEECAD9D1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8" name="Picture 5">
          <a:extLst>
            <a:ext uri="{FF2B5EF4-FFF2-40B4-BE49-F238E27FC236}">
              <a16:creationId xmlns:a16="http://schemas.microsoft.com/office/drawing/2014/main" id="{51CE17C2-642B-41A1-A47E-CFF94C85465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9" name="Picture 5">
          <a:extLst>
            <a:ext uri="{FF2B5EF4-FFF2-40B4-BE49-F238E27FC236}">
              <a16:creationId xmlns:a16="http://schemas.microsoft.com/office/drawing/2014/main" id="{AC9AA755-DA87-4BF0-B221-EB5C855C0E1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70" name="Graphic 69" descr="Informatie met effen opvulling">
          <a:extLst>
            <a:ext uri="{FF2B5EF4-FFF2-40B4-BE49-F238E27FC236}">
              <a16:creationId xmlns:a16="http://schemas.microsoft.com/office/drawing/2014/main" id="{2C87764D-9CA6-4914-92AE-595369D726D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1" name="Picture 5">
          <a:extLst>
            <a:ext uri="{FF2B5EF4-FFF2-40B4-BE49-F238E27FC236}">
              <a16:creationId xmlns:a16="http://schemas.microsoft.com/office/drawing/2014/main" id="{3FA32CBF-1D5A-432C-B24F-F13AF8B26EF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72" name="Graphic 71" descr="Informatie met effen opvulling">
          <a:extLst>
            <a:ext uri="{FF2B5EF4-FFF2-40B4-BE49-F238E27FC236}">
              <a16:creationId xmlns:a16="http://schemas.microsoft.com/office/drawing/2014/main" id="{0C0FD2DB-E2B2-4B23-B5A4-06C84DEEB3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3" name="Picture 5">
          <a:extLst>
            <a:ext uri="{FF2B5EF4-FFF2-40B4-BE49-F238E27FC236}">
              <a16:creationId xmlns:a16="http://schemas.microsoft.com/office/drawing/2014/main" id="{84DF4A51-1245-48D3-8D1A-48BB6A96E24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4" name="Picture 5">
          <a:extLst>
            <a:ext uri="{FF2B5EF4-FFF2-40B4-BE49-F238E27FC236}">
              <a16:creationId xmlns:a16="http://schemas.microsoft.com/office/drawing/2014/main" id="{C1D91AF1-8AED-416B-B585-CF53332AC21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5" name="Picture 5">
          <a:extLst>
            <a:ext uri="{FF2B5EF4-FFF2-40B4-BE49-F238E27FC236}">
              <a16:creationId xmlns:a16="http://schemas.microsoft.com/office/drawing/2014/main" id="{2DD51EED-3681-4238-83AF-61865339972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6" name="Picture 5">
          <a:extLst>
            <a:ext uri="{FF2B5EF4-FFF2-40B4-BE49-F238E27FC236}">
              <a16:creationId xmlns:a16="http://schemas.microsoft.com/office/drawing/2014/main" id="{69AA5C0F-8FDF-4EA6-B65F-5F01BE3BB7E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7" name="Picture 5">
          <a:extLst>
            <a:ext uri="{FF2B5EF4-FFF2-40B4-BE49-F238E27FC236}">
              <a16:creationId xmlns:a16="http://schemas.microsoft.com/office/drawing/2014/main" id="{BC3705F1-637C-415F-A7A0-A68BAB02814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8" name="Picture 5">
          <a:extLst>
            <a:ext uri="{FF2B5EF4-FFF2-40B4-BE49-F238E27FC236}">
              <a16:creationId xmlns:a16="http://schemas.microsoft.com/office/drawing/2014/main" id="{A370CED2-0E14-45DC-A1A9-C8EC21FB76C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9" name="Picture 5">
          <a:extLst>
            <a:ext uri="{FF2B5EF4-FFF2-40B4-BE49-F238E27FC236}">
              <a16:creationId xmlns:a16="http://schemas.microsoft.com/office/drawing/2014/main" id="{A284766C-1549-4A25-82BB-5297EFFB32C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0" name="Picture 5">
          <a:extLst>
            <a:ext uri="{FF2B5EF4-FFF2-40B4-BE49-F238E27FC236}">
              <a16:creationId xmlns:a16="http://schemas.microsoft.com/office/drawing/2014/main" id="{3B367C8C-60EE-441F-9F4F-2B8282615AD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1" name="Picture 5">
          <a:extLst>
            <a:ext uri="{FF2B5EF4-FFF2-40B4-BE49-F238E27FC236}">
              <a16:creationId xmlns:a16="http://schemas.microsoft.com/office/drawing/2014/main" id="{DF7DFAF6-38AC-442E-8BB6-4730CAED2D8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2" name="Picture 5">
          <a:extLst>
            <a:ext uri="{FF2B5EF4-FFF2-40B4-BE49-F238E27FC236}">
              <a16:creationId xmlns:a16="http://schemas.microsoft.com/office/drawing/2014/main" id="{55DAD675-DBD2-4CF4-9218-9AFC8203F1E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3" name="Picture 5">
          <a:extLst>
            <a:ext uri="{FF2B5EF4-FFF2-40B4-BE49-F238E27FC236}">
              <a16:creationId xmlns:a16="http://schemas.microsoft.com/office/drawing/2014/main" id="{9FCF5D4F-CDAE-472A-8A29-79D33127CCF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4" name="Picture 5">
          <a:extLst>
            <a:ext uri="{FF2B5EF4-FFF2-40B4-BE49-F238E27FC236}">
              <a16:creationId xmlns:a16="http://schemas.microsoft.com/office/drawing/2014/main" id="{CD072D5A-BF82-4AE2-B3AF-B81BA956D94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5" name="Picture 5">
          <a:extLst>
            <a:ext uri="{FF2B5EF4-FFF2-40B4-BE49-F238E27FC236}">
              <a16:creationId xmlns:a16="http://schemas.microsoft.com/office/drawing/2014/main" id="{265F71BD-FBF2-4B05-91A1-E7462071B50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6" name="Picture 5">
          <a:extLst>
            <a:ext uri="{FF2B5EF4-FFF2-40B4-BE49-F238E27FC236}">
              <a16:creationId xmlns:a16="http://schemas.microsoft.com/office/drawing/2014/main" id="{99128F6A-7B70-4053-9293-16EA0C7317A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7" name="Picture 5">
          <a:extLst>
            <a:ext uri="{FF2B5EF4-FFF2-40B4-BE49-F238E27FC236}">
              <a16:creationId xmlns:a16="http://schemas.microsoft.com/office/drawing/2014/main" id="{D3ADAA9F-DA1C-4B41-AFE2-37C66478408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8" name="Picture 5">
          <a:extLst>
            <a:ext uri="{FF2B5EF4-FFF2-40B4-BE49-F238E27FC236}">
              <a16:creationId xmlns:a16="http://schemas.microsoft.com/office/drawing/2014/main" id="{2889A4BE-4641-4EAA-9F1F-B6D5962BA4D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9" name="Picture 5">
          <a:extLst>
            <a:ext uri="{FF2B5EF4-FFF2-40B4-BE49-F238E27FC236}">
              <a16:creationId xmlns:a16="http://schemas.microsoft.com/office/drawing/2014/main" id="{31DF4CDC-484C-45A1-A278-609A1454625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0" name="Picture 5">
          <a:extLst>
            <a:ext uri="{FF2B5EF4-FFF2-40B4-BE49-F238E27FC236}">
              <a16:creationId xmlns:a16="http://schemas.microsoft.com/office/drawing/2014/main" id="{6768FD4E-812C-4595-B47A-8D1EE232740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1" name="Picture 5">
          <a:extLst>
            <a:ext uri="{FF2B5EF4-FFF2-40B4-BE49-F238E27FC236}">
              <a16:creationId xmlns:a16="http://schemas.microsoft.com/office/drawing/2014/main" id="{477CF323-82FF-45D6-9B54-B51B3DA4B8D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2" name="Picture 5">
          <a:extLst>
            <a:ext uri="{FF2B5EF4-FFF2-40B4-BE49-F238E27FC236}">
              <a16:creationId xmlns:a16="http://schemas.microsoft.com/office/drawing/2014/main" id="{4B4F17C3-94EC-43F7-8C6E-5D4CFAD134A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3" name="Picture 5">
          <a:extLst>
            <a:ext uri="{FF2B5EF4-FFF2-40B4-BE49-F238E27FC236}">
              <a16:creationId xmlns:a16="http://schemas.microsoft.com/office/drawing/2014/main" id="{124207A6-17CE-4603-949A-7B5061A3784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4" name="Picture 5">
          <a:extLst>
            <a:ext uri="{FF2B5EF4-FFF2-40B4-BE49-F238E27FC236}">
              <a16:creationId xmlns:a16="http://schemas.microsoft.com/office/drawing/2014/main" id="{2BAF0F33-51A5-4966-9E96-2D64F7C9279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5" name="Picture 5">
          <a:extLst>
            <a:ext uri="{FF2B5EF4-FFF2-40B4-BE49-F238E27FC236}">
              <a16:creationId xmlns:a16="http://schemas.microsoft.com/office/drawing/2014/main" id="{4075BACF-6969-4E92-A3D1-1A48FEFFF14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96" name="Graphic 95" descr="Informatie met effen opvulling">
          <a:extLst>
            <a:ext uri="{FF2B5EF4-FFF2-40B4-BE49-F238E27FC236}">
              <a16:creationId xmlns:a16="http://schemas.microsoft.com/office/drawing/2014/main" id="{3CB4C14A-39B5-45AD-9553-ED4E0803594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7" name="Picture 5">
          <a:extLst>
            <a:ext uri="{FF2B5EF4-FFF2-40B4-BE49-F238E27FC236}">
              <a16:creationId xmlns:a16="http://schemas.microsoft.com/office/drawing/2014/main" id="{2E78709B-C51A-4580-9182-044FEF351A2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98" name="Graphic 97" descr="Informatie met effen opvulling">
          <a:extLst>
            <a:ext uri="{FF2B5EF4-FFF2-40B4-BE49-F238E27FC236}">
              <a16:creationId xmlns:a16="http://schemas.microsoft.com/office/drawing/2014/main" id="{EE6C1993-1AE6-4E12-BC93-2D13C3BBE4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9" name="Picture 5">
          <a:extLst>
            <a:ext uri="{FF2B5EF4-FFF2-40B4-BE49-F238E27FC236}">
              <a16:creationId xmlns:a16="http://schemas.microsoft.com/office/drawing/2014/main" id="{D9C12B5E-625B-47F7-90A8-124ABC1888D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00" name="Graphic 99" descr="Informatie met effen opvulling">
          <a:extLst>
            <a:ext uri="{FF2B5EF4-FFF2-40B4-BE49-F238E27FC236}">
              <a16:creationId xmlns:a16="http://schemas.microsoft.com/office/drawing/2014/main" id="{7AB39F7E-1ACD-471A-9688-9EC6096C2B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1" name="Picture 5">
          <a:extLst>
            <a:ext uri="{FF2B5EF4-FFF2-40B4-BE49-F238E27FC236}">
              <a16:creationId xmlns:a16="http://schemas.microsoft.com/office/drawing/2014/main" id="{49FF16AD-33CF-401B-BDB8-622BCDCC03D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2" name="Picture 5">
          <a:extLst>
            <a:ext uri="{FF2B5EF4-FFF2-40B4-BE49-F238E27FC236}">
              <a16:creationId xmlns:a16="http://schemas.microsoft.com/office/drawing/2014/main" id="{CD9E8F04-BC44-49CC-999D-49F7C905475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3" name="Picture 5">
          <a:extLst>
            <a:ext uri="{FF2B5EF4-FFF2-40B4-BE49-F238E27FC236}">
              <a16:creationId xmlns:a16="http://schemas.microsoft.com/office/drawing/2014/main" id="{1565EA9B-7921-48C3-8E41-7F92867C272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4" name="Picture 5">
          <a:extLst>
            <a:ext uri="{FF2B5EF4-FFF2-40B4-BE49-F238E27FC236}">
              <a16:creationId xmlns:a16="http://schemas.microsoft.com/office/drawing/2014/main" id="{899020A8-9B9C-46C5-966B-E55B953847D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5" name="Picture 5">
          <a:extLst>
            <a:ext uri="{FF2B5EF4-FFF2-40B4-BE49-F238E27FC236}">
              <a16:creationId xmlns:a16="http://schemas.microsoft.com/office/drawing/2014/main" id="{E78AFA87-A2AC-49C9-BB45-C936A1D7A19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6" name="Picture 5">
          <a:extLst>
            <a:ext uri="{FF2B5EF4-FFF2-40B4-BE49-F238E27FC236}">
              <a16:creationId xmlns:a16="http://schemas.microsoft.com/office/drawing/2014/main" id="{93CA2DF4-2848-4A4B-BA10-3B96EF373EB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7" name="Picture 5">
          <a:extLst>
            <a:ext uri="{FF2B5EF4-FFF2-40B4-BE49-F238E27FC236}">
              <a16:creationId xmlns:a16="http://schemas.microsoft.com/office/drawing/2014/main" id="{E42BB744-A603-4DC1-B706-0296C17AA24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8" name="Picture 5">
          <a:extLst>
            <a:ext uri="{FF2B5EF4-FFF2-40B4-BE49-F238E27FC236}">
              <a16:creationId xmlns:a16="http://schemas.microsoft.com/office/drawing/2014/main" id="{CEA417FD-D8CB-43FB-AB68-E7B4D385228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9" name="Picture 5">
          <a:extLst>
            <a:ext uri="{FF2B5EF4-FFF2-40B4-BE49-F238E27FC236}">
              <a16:creationId xmlns:a16="http://schemas.microsoft.com/office/drawing/2014/main" id="{C4339660-7043-4C2C-9E20-785052C9A4E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0" name="Picture 5">
          <a:extLst>
            <a:ext uri="{FF2B5EF4-FFF2-40B4-BE49-F238E27FC236}">
              <a16:creationId xmlns:a16="http://schemas.microsoft.com/office/drawing/2014/main" id="{80337CE2-2611-402F-A5DA-F41A5826A45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1" name="Picture 5">
          <a:extLst>
            <a:ext uri="{FF2B5EF4-FFF2-40B4-BE49-F238E27FC236}">
              <a16:creationId xmlns:a16="http://schemas.microsoft.com/office/drawing/2014/main" id="{11477B33-B64A-41BF-BB11-B0D9C5B57FA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2" name="Picture 5">
          <a:extLst>
            <a:ext uri="{FF2B5EF4-FFF2-40B4-BE49-F238E27FC236}">
              <a16:creationId xmlns:a16="http://schemas.microsoft.com/office/drawing/2014/main" id="{C6EED7CB-38E5-4EBE-A349-46EFBC5C5C1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3" name="Picture 5">
          <a:extLst>
            <a:ext uri="{FF2B5EF4-FFF2-40B4-BE49-F238E27FC236}">
              <a16:creationId xmlns:a16="http://schemas.microsoft.com/office/drawing/2014/main" id="{C4ABEF21-8C13-4B3B-B2D2-0EF208921FE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4" name="Picture 5">
          <a:extLst>
            <a:ext uri="{FF2B5EF4-FFF2-40B4-BE49-F238E27FC236}">
              <a16:creationId xmlns:a16="http://schemas.microsoft.com/office/drawing/2014/main" id="{61891AF7-997C-40E7-B528-77EBD78EA19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5" name="Picture 5">
          <a:extLst>
            <a:ext uri="{FF2B5EF4-FFF2-40B4-BE49-F238E27FC236}">
              <a16:creationId xmlns:a16="http://schemas.microsoft.com/office/drawing/2014/main" id="{E42B8E92-6823-493B-B8BE-8BA30F85481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6" name="Picture 5">
          <a:extLst>
            <a:ext uri="{FF2B5EF4-FFF2-40B4-BE49-F238E27FC236}">
              <a16:creationId xmlns:a16="http://schemas.microsoft.com/office/drawing/2014/main" id="{932B8A48-3F2E-4FDC-BB16-75648A2113A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7" name="Picture 5">
          <a:extLst>
            <a:ext uri="{FF2B5EF4-FFF2-40B4-BE49-F238E27FC236}">
              <a16:creationId xmlns:a16="http://schemas.microsoft.com/office/drawing/2014/main" id="{48225D40-D44B-4C38-9AB8-336927125B0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8" name="Picture 5">
          <a:extLst>
            <a:ext uri="{FF2B5EF4-FFF2-40B4-BE49-F238E27FC236}">
              <a16:creationId xmlns:a16="http://schemas.microsoft.com/office/drawing/2014/main" id="{9ACB6DE3-262F-47E3-98AC-A5201D6BE4D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9" name="Picture 5">
          <a:extLst>
            <a:ext uri="{FF2B5EF4-FFF2-40B4-BE49-F238E27FC236}">
              <a16:creationId xmlns:a16="http://schemas.microsoft.com/office/drawing/2014/main" id="{F10076E9-069F-437B-B986-19032B1B73C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0" name="Picture 5">
          <a:extLst>
            <a:ext uri="{FF2B5EF4-FFF2-40B4-BE49-F238E27FC236}">
              <a16:creationId xmlns:a16="http://schemas.microsoft.com/office/drawing/2014/main" id="{4328AE83-788E-4FC6-8A00-BECED2B6FF2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1" name="Picture 5">
          <a:extLst>
            <a:ext uri="{FF2B5EF4-FFF2-40B4-BE49-F238E27FC236}">
              <a16:creationId xmlns:a16="http://schemas.microsoft.com/office/drawing/2014/main" id="{B4B6B45E-6339-4C1E-93C9-FC9E2A49148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2" name="Picture 5">
          <a:extLst>
            <a:ext uri="{FF2B5EF4-FFF2-40B4-BE49-F238E27FC236}">
              <a16:creationId xmlns:a16="http://schemas.microsoft.com/office/drawing/2014/main" id="{9107BA7A-3B08-49DD-BC53-0AFD84C1001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3" name="Picture 5">
          <a:extLst>
            <a:ext uri="{FF2B5EF4-FFF2-40B4-BE49-F238E27FC236}">
              <a16:creationId xmlns:a16="http://schemas.microsoft.com/office/drawing/2014/main" id="{4D485314-BB24-40AF-AE22-31CCA2FA993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24" name="Graphic 123" descr="Informatie met effen opvulling">
          <a:extLst>
            <a:ext uri="{FF2B5EF4-FFF2-40B4-BE49-F238E27FC236}">
              <a16:creationId xmlns:a16="http://schemas.microsoft.com/office/drawing/2014/main" id="{BD844646-E22F-49CC-98E1-8E5304E6A2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5" name="Picture 5">
          <a:extLst>
            <a:ext uri="{FF2B5EF4-FFF2-40B4-BE49-F238E27FC236}">
              <a16:creationId xmlns:a16="http://schemas.microsoft.com/office/drawing/2014/main" id="{B7E8D51A-0D4F-4161-9E6B-632A5F427FA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26" name="Graphic 125" descr="Informatie met effen opvulling">
          <a:extLst>
            <a:ext uri="{FF2B5EF4-FFF2-40B4-BE49-F238E27FC236}">
              <a16:creationId xmlns:a16="http://schemas.microsoft.com/office/drawing/2014/main" id="{97038C02-139C-4542-B5BF-1240C301A2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7" name="Picture 5">
          <a:extLst>
            <a:ext uri="{FF2B5EF4-FFF2-40B4-BE49-F238E27FC236}">
              <a16:creationId xmlns:a16="http://schemas.microsoft.com/office/drawing/2014/main" id="{42DABE57-66FA-4B5F-8205-6731DC0EF06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28" name="Graphic 127" descr="Informatie met effen opvulling">
          <a:extLst>
            <a:ext uri="{FF2B5EF4-FFF2-40B4-BE49-F238E27FC236}">
              <a16:creationId xmlns:a16="http://schemas.microsoft.com/office/drawing/2014/main" id="{E1E08993-622E-43C4-85B4-442C044B50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9" name="Picture 5">
          <a:extLst>
            <a:ext uri="{FF2B5EF4-FFF2-40B4-BE49-F238E27FC236}">
              <a16:creationId xmlns:a16="http://schemas.microsoft.com/office/drawing/2014/main" id="{FF93B63D-8842-4CCC-9370-9C1BE0F9031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0" name="Picture 5">
          <a:extLst>
            <a:ext uri="{FF2B5EF4-FFF2-40B4-BE49-F238E27FC236}">
              <a16:creationId xmlns:a16="http://schemas.microsoft.com/office/drawing/2014/main" id="{149F53C7-7C4D-41CC-BADA-E51AF83C249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1" name="Picture 5">
          <a:extLst>
            <a:ext uri="{FF2B5EF4-FFF2-40B4-BE49-F238E27FC236}">
              <a16:creationId xmlns:a16="http://schemas.microsoft.com/office/drawing/2014/main" id="{3635A547-1BDF-4559-9D52-E8445D84E8D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2" name="Picture 5">
          <a:extLst>
            <a:ext uri="{FF2B5EF4-FFF2-40B4-BE49-F238E27FC236}">
              <a16:creationId xmlns:a16="http://schemas.microsoft.com/office/drawing/2014/main" id="{39DBDE2B-56C7-48D1-95D8-A62C689DB75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3" name="Picture 5">
          <a:extLst>
            <a:ext uri="{FF2B5EF4-FFF2-40B4-BE49-F238E27FC236}">
              <a16:creationId xmlns:a16="http://schemas.microsoft.com/office/drawing/2014/main" id="{F4653B0D-503A-4B64-9277-D893DF7FBAB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4" name="Picture 5">
          <a:extLst>
            <a:ext uri="{FF2B5EF4-FFF2-40B4-BE49-F238E27FC236}">
              <a16:creationId xmlns:a16="http://schemas.microsoft.com/office/drawing/2014/main" id="{7500C004-368A-4177-AB96-63E9B842BBF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5" name="Picture 5">
          <a:extLst>
            <a:ext uri="{FF2B5EF4-FFF2-40B4-BE49-F238E27FC236}">
              <a16:creationId xmlns:a16="http://schemas.microsoft.com/office/drawing/2014/main" id="{80B793F9-F37C-4787-87C9-8A298D1E6DC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6" name="Picture 5">
          <a:extLst>
            <a:ext uri="{FF2B5EF4-FFF2-40B4-BE49-F238E27FC236}">
              <a16:creationId xmlns:a16="http://schemas.microsoft.com/office/drawing/2014/main" id="{51C8FEDE-1A73-4304-AF52-507FB2DD68F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7" name="Picture 5">
          <a:extLst>
            <a:ext uri="{FF2B5EF4-FFF2-40B4-BE49-F238E27FC236}">
              <a16:creationId xmlns:a16="http://schemas.microsoft.com/office/drawing/2014/main" id="{653EE853-A5FB-4078-84F0-1D5D931984C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8" name="Picture 5">
          <a:extLst>
            <a:ext uri="{FF2B5EF4-FFF2-40B4-BE49-F238E27FC236}">
              <a16:creationId xmlns:a16="http://schemas.microsoft.com/office/drawing/2014/main" id="{31C57ABE-26A4-4286-8109-B0A70C36446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9" name="Picture 5">
          <a:extLst>
            <a:ext uri="{FF2B5EF4-FFF2-40B4-BE49-F238E27FC236}">
              <a16:creationId xmlns:a16="http://schemas.microsoft.com/office/drawing/2014/main" id="{4524B288-F4CF-4095-983F-4B4C5AAC7E6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0" name="Picture 5">
          <a:extLst>
            <a:ext uri="{FF2B5EF4-FFF2-40B4-BE49-F238E27FC236}">
              <a16:creationId xmlns:a16="http://schemas.microsoft.com/office/drawing/2014/main" id="{4D3C3C1C-B1EA-4321-A809-F025F14A947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1" name="Picture 5">
          <a:extLst>
            <a:ext uri="{FF2B5EF4-FFF2-40B4-BE49-F238E27FC236}">
              <a16:creationId xmlns:a16="http://schemas.microsoft.com/office/drawing/2014/main" id="{EEBDE6A5-B16E-40C3-A339-0749A7C0CFB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2" name="Picture 5">
          <a:extLst>
            <a:ext uri="{FF2B5EF4-FFF2-40B4-BE49-F238E27FC236}">
              <a16:creationId xmlns:a16="http://schemas.microsoft.com/office/drawing/2014/main" id="{7C542D6F-2208-4A34-B4DE-0FF11DF26F0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3" name="Picture 5">
          <a:extLst>
            <a:ext uri="{FF2B5EF4-FFF2-40B4-BE49-F238E27FC236}">
              <a16:creationId xmlns:a16="http://schemas.microsoft.com/office/drawing/2014/main" id="{4278C31A-2D8D-440F-8D77-A8396D35DCB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4" name="Picture 5">
          <a:extLst>
            <a:ext uri="{FF2B5EF4-FFF2-40B4-BE49-F238E27FC236}">
              <a16:creationId xmlns:a16="http://schemas.microsoft.com/office/drawing/2014/main" id="{F3ECC8A9-0065-4289-A15B-45B44D3A458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5" name="Picture 5">
          <a:extLst>
            <a:ext uri="{FF2B5EF4-FFF2-40B4-BE49-F238E27FC236}">
              <a16:creationId xmlns:a16="http://schemas.microsoft.com/office/drawing/2014/main" id="{71489F64-2529-442C-826E-70862487B90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6" name="Picture 5">
          <a:extLst>
            <a:ext uri="{FF2B5EF4-FFF2-40B4-BE49-F238E27FC236}">
              <a16:creationId xmlns:a16="http://schemas.microsoft.com/office/drawing/2014/main" id="{2B7FD97F-5256-424F-9A67-988247AD937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7" name="Picture 5">
          <a:extLst>
            <a:ext uri="{FF2B5EF4-FFF2-40B4-BE49-F238E27FC236}">
              <a16:creationId xmlns:a16="http://schemas.microsoft.com/office/drawing/2014/main" id="{5127599F-1EED-4B6E-A405-A7F02D28E9D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8" name="Picture 5">
          <a:extLst>
            <a:ext uri="{FF2B5EF4-FFF2-40B4-BE49-F238E27FC236}">
              <a16:creationId xmlns:a16="http://schemas.microsoft.com/office/drawing/2014/main" id="{527B488C-86B6-4645-AE45-189031F7A83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9" name="Picture 5">
          <a:extLst>
            <a:ext uri="{FF2B5EF4-FFF2-40B4-BE49-F238E27FC236}">
              <a16:creationId xmlns:a16="http://schemas.microsoft.com/office/drawing/2014/main" id="{0F4ED6B0-888A-448C-AAF0-E4D4C7EFB39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0" name="Picture 5">
          <a:extLst>
            <a:ext uri="{FF2B5EF4-FFF2-40B4-BE49-F238E27FC236}">
              <a16:creationId xmlns:a16="http://schemas.microsoft.com/office/drawing/2014/main" id="{75BE7E04-7180-48AC-A5D2-42731B58D1A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1" name="Picture 5">
          <a:extLst>
            <a:ext uri="{FF2B5EF4-FFF2-40B4-BE49-F238E27FC236}">
              <a16:creationId xmlns:a16="http://schemas.microsoft.com/office/drawing/2014/main" id="{8D2F42EE-C63D-41C0-808F-9D7F6F28C65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52" name="Graphic 151" descr="Informatie met effen opvulling">
          <a:extLst>
            <a:ext uri="{FF2B5EF4-FFF2-40B4-BE49-F238E27FC236}">
              <a16:creationId xmlns:a16="http://schemas.microsoft.com/office/drawing/2014/main" id="{AA7E36EF-EAD5-4E0D-B431-23AC4F47B8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3" name="Picture 5">
          <a:extLst>
            <a:ext uri="{FF2B5EF4-FFF2-40B4-BE49-F238E27FC236}">
              <a16:creationId xmlns:a16="http://schemas.microsoft.com/office/drawing/2014/main" id="{29799A2E-E277-415D-B9A0-EE180DD0892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54" name="Graphic 153" descr="Informatie met effen opvulling">
          <a:extLst>
            <a:ext uri="{FF2B5EF4-FFF2-40B4-BE49-F238E27FC236}">
              <a16:creationId xmlns:a16="http://schemas.microsoft.com/office/drawing/2014/main" id="{3FBB3FC0-A7B3-4987-B834-FFC333A9F3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5" name="Picture 5">
          <a:extLst>
            <a:ext uri="{FF2B5EF4-FFF2-40B4-BE49-F238E27FC236}">
              <a16:creationId xmlns:a16="http://schemas.microsoft.com/office/drawing/2014/main" id="{DC8BFB87-DECD-4334-A28B-1D265265871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6" name="Picture 5">
          <a:extLst>
            <a:ext uri="{FF2B5EF4-FFF2-40B4-BE49-F238E27FC236}">
              <a16:creationId xmlns:a16="http://schemas.microsoft.com/office/drawing/2014/main" id="{AA113BB9-4458-43C5-AABF-D74544BE8F5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7" name="Picture 5">
          <a:extLst>
            <a:ext uri="{FF2B5EF4-FFF2-40B4-BE49-F238E27FC236}">
              <a16:creationId xmlns:a16="http://schemas.microsoft.com/office/drawing/2014/main" id="{D70D6DAB-1782-40D1-8987-16F6E672F7A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8" name="Picture 5">
          <a:extLst>
            <a:ext uri="{FF2B5EF4-FFF2-40B4-BE49-F238E27FC236}">
              <a16:creationId xmlns:a16="http://schemas.microsoft.com/office/drawing/2014/main" id="{97EFBEF7-0E6E-4B3B-96F5-533EF022613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9" name="Picture 5">
          <a:extLst>
            <a:ext uri="{FF2B5EF4-FFF2-40B4-BE49-F238E27FC236}">
              <a16:creationId xmlns:a16="http://schemas.microsoft.com/office/drawing/2014/main" id="{3FA3CA75-5CEF-4C39-B26C-9208F719AB1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0" name="Picture 5">
          <a:extLst>
            <a:ext uri="{FF2B5EF4-FFF2-40B4-BE49-F238E27FC236}">
              <a16:creationId xmlns:a16="http://schemas.microsoft.com/office/drawing/2014/main" id="{7E20F697-D43B-46D6-B4DA-133A1901631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1" name="Picture 5">
          <a:extLst>
            <a:ext uri="{FF2B5EF4-FFF2-40B4-BE49-F238E27FC236}">
              <a16:creationId xmlns:a16="http://schemas.microsoft.com/office/drawing/2014/main" id="{5A78B7A6-C903-49C6-8D10-141799D0091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2" name="Picture 5">
          <a:extLst>
            <a:ext uri="{FF2B5EF4-FFF2-40B4-BE49-F238E27FC236}">
              <a16:creationId xmlns:a16="http://schemas.microsoft.com/office/drawing/2014/main" id="{B488A46A-7898-4506-ADBE-45345F70F69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3" name="Picture 5">
          <a:extLst>
            <a:ext uri="{FF2B5EF4-FFF2-40B4-BE49-F238E27FC236}">
              <a16:creationId xmlns:a16="http://schemas.microsoft.com/office/drawing/2014/main" id="{FD7365BC-EB5E-44D3-90AF-121FAE66938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4" name="Picture 5">
          <a:extLst>
            <a:ext uri="{FF2B5EF4-FFF2-40B4-BE49-F238E27FC236}">
              <a16:creationId xmlns:a16="http://schemas.microsoft.com/office/drawing/2014/main" id="{4BAF3A84-5400-4A17-8837-089939789FB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5" name="Picture 5">
          <a:extLst>
            <a:ext uri="{FF2B5EF4-FFF2-40B4-BE49-F238E27FC236}">
              <a16:creationId xmlns:a16="http://schemas.microsoft.com/office/drawing/2014/main" id="{A415908F-430C-4D40-A28B-CFCA9610BDC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6" name="Picture 5">
          <a:extLst>
            <a:ext uri="{FF2B5EF4-FFF2-40B4-BE49-F238E27FC236}">
              <a16:creationId xmlns:a16="http://schemas.microsoft.com/office/drawing/2014/main" id="{7682F905-5E8F-42DD-8F66-96C3606781A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7" name="Picture 5">
          <a:extLst>
            <a:ext uri="{FF2B5EF4-FFF2-40B4-BE49-F238E27FC236}">
              <a16:creationId xmlns:a16="http://schemas.microsoft.com/office/drawing/2014/main" id="{A01903A5-D88F-4617-B7D7-115E1A044CC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8" name="Picture 5">
          <a:extLst>
            <a:ext uri="{FF2B5EF4-FFF2-40B4-BE49-F238E27FC236}">
              <a16:creationId xmlns:a16="http://schemas.microsoft.com/office/drawing/2014/main" id="{C765B92A-058B-4AC1-B6A5-D64B6A1C974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9" name="Picture 5">
          <a:extLst>
            <a:ext uri="{FF2B5EF4-FFF2-40B4-BE49-F238E27FC236}">
              <a16:creationId xmlns:a16="http://schemas.microsoft.com/office/drawing/2014/main" id="{84CF346D-527B-4683-9122-339ACA9BC03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0" name="Picture 5">
          <a:extLst>
            <a:ext uri="{FF2B5EF4-FFF2-40B4-BE49-F238E27FC236}">
              <a16:creationId xmlns:a16="http://schemas.microsoft.com/office/drawing/2014/main" id="{C8633EDC-D1B1-49A8-83E8-5ED4EE82A4C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1" name="Picture 5">
          <a:extLst>
            <a:ext uri="{FF2B5EF4-FFF2-40B4-BE49-F238E27FC236}">
              <a16:creationId xmlns:a16="http://schemas.microsoft.com/office/drawing/2014/main" id="{413433BE-1D3E-44D8-A026-98D9F9A1C53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2" name="Picture 5">
          <a:extLst>
            <a:ext uri="{FF2B5EF4-FFF2-40B4-BE49-F238E27FC236}">
              <a16:creationId xmlns:a16="http://schemas.microsoft.com/office/drawing/2014/main" id="{3097A7EE-219E-4206-BE1C-0BD272EDCE3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3" name="Picture 5">
          <a:extLst>
            <a:ext uri="{FF2B5EF4-FFF2-40B4-BE49-F238E27FC236}">
              <a16:creationId xmlns:a16="http://schemas.microsoft.com/office/drawing/2014/main" id="{1E43EC6C-4820-4132-800D-E8CB995C778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4" name="Picture 5">
          <a:extLst>
            <a:ext uri="{FF2B5EF4-FFF2-40B4-BE49-F238E27FC236}">
              <a16:creationId xmlns:a16="http://schemas.microsoft.com/office/drawing/2014/main" id="{38993003-750C-45F6-884E-A9472BC1347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5" name="Picture 5">
          <a:extLst>
            <a:ext uri="{FF2B5EF4-FFF2-40B4-BE49-F238E27FC236}">
              <a16:creationId xmlns:a16="http://schemas.microsoft.com/office/drawing/2014/main" id="{D1943C07-CE9F-43BA-87A3-38E82A83C6A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6" name="Picture 5">
          <a:extLst>
            <a:ext uri="{FF2B5EF4-FFF2-40B4-BE49-F238E27FC236}">
              <a16:creationId xmlns:a16="http://schemas.microsoft.com/office/drawing/2014/main" id="{6CC044F3-F97D-47A3-BADB-3230A1D1993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7" name="Picture 5">
          <a:extLst>
            <a:ext uri="{FF2B5EF4-FFF2-40B4-BE49-F238E27FC236}">
              <a16:creationId xmlns:a16="http://schemas.microsoft.com/office/drawing/2014/main" id="{866D27B1-333B-48DF-99FA-5806529480D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78" name="Graphic 177" descr="Informatie met effen opvulling">
          <a:extLst>
            <a:ext uri="{FF2B5EF4-FFF2-40B4-BE49-F238E27FC236}">
              <a16:creationId xmlns:a16="http://schemas.microsoft.com/office/drawing/2014/main" id="{D7F7D63F-8265-41AB-86B5-8544B199C26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9" name="Picture 5">
          <a:extLst>
            <a:ext uri="{FF2B5EF4-FFF2-40B4-BE49-F238E27FC236}">
              <a16:creationId xmlns:a16="http://schemas.microsoft.com/office/drawing/2014/main" id="{30368AE9-1494-4466-876E-74AD94C38E4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80" name="Graphic 179" descr="Informatie met effen opvulling">
          <a:extLst>
            <a:ext uri="{FF2B5EF4-FFF2-40B4-BE49-F238E27FC236}">
              <a16:creationId xmlns:a16="http://schemas.microsoft.com/office/drawing/2014/main" id="{E3A7933A-1E46-44ED-88AE-4049C6022A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1" name="Picture 5">
          <a:extLst>
            <a:ext uri="{FF2B5EF4-FFF2-40B4-BE49-F238E27FC236}">
              <a16:creationId xmlns:a16="http://schemas.microsoft.com/office/drawing/2014/main" id="{FBA6B9AF-1271-4AEF-8A65-3D59D0D8461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82" name="Graphic 181" descr="Informatie met effen opvulling">
          <a:extLst>
            <a:ext uri="{FF2B5EF4-FFF2-40B4-BE49-F238E27FC236}">
              <a16:creationId xmlns:a16="http://schemas.microsoft.com/office/drawing/2014/main" id="{87934E2C-CE2B-44AB-B3AF-4CC0095106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3" name="Picture 5">
          <a:extLst>
            <a:ext uri="{FF2B5EF4-FFF2-40B4-BE49-F238E27FC236}">
              <a16:creationId xmlns:a16="http://schemas.microsoft.com/office/drawing/2014/main" id="{244852EB-EBAF-47DE-8964-B7D59C03CB0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4" name="Picture 5">
          <a:extLst>
            <a:ext uri="{FF2B5EF4-FFF2-40B4-BE49-F238E27FC236}">
              <a16:creationId xmlns:a16="http://schemas.microsoft.com/office/drawing/2014/main" id="{318B0604-3FBE-4E90-9111-4A5F193D236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5" name="Picture 5">
          <a:extLst>
            <a:ext uri="{FF2B5EF4-FFF2-40B4-BE49-F238E27FC236}">
              <a16:creationId xmlns:a16="http://schemas.microsoft.com/office/drawing/2014/main" id="{8841D56D-1418-4C1D-8670-3CA4E055F17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6" name="Picture 5">
          <a:extLst>
            <a:ext uri="{FF2B5EF4-FFF2-40B4-BE49-F238E27FC236}">
              <a16:creationId xmlns:a16="http://schemas.microsoft.com/office/drawing/2014/main" id="{86F88A82-7C13-44DD-B612-392CFF4E8B5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7" name="Picture 5">
          <a:extLst>
            <a:ext uri="{FF2B5EF4-FFF2-40B4-BE49-F238E27FC236}">
              <a16:creationId xmlns:a16="http://schemas.microsoft.com/office/drawing/2014/main" id="{99A86A39-933A-4C06-AAC8-E4B01DD40EB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8" name="Picture 5">
          <a:extLst>
            <a:ext uri="{FF2B5EF4-FFF2-40B4-BE49-F238E27FC236}">
              <a16:creationId xmlns:a16="http://schemas.microsoft.com/office/drawing/2014/main" id="{FA76108C-DEC4-435C-BB4D-206C81C945B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9" name="Picture 5">
          <a:extLst>
            <a:ext uri="{FF2B5EF4-FFF2-40B4-BE49-F238E27FC236}">
              <a16:creationId xmlns:a16="http://schemas.microsoft.com/office/drawing/2014/main" id="{0827EE55-7DFF-4A10-81C5-B6CA6003757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0" name="Picture 5">
          <a:extLst>
            <a:ext uri="{FF2B5EF4-FFF2-40B4-BE49-F238E27FC236}">
              <a16:creationId xmlns:a16="http://schemas.microsoft.com/office/drawing/2014/main" id="{CDECC459-800E-4657-B0C8-96FB2D3482B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1" name="Picture 5">
          <a:extLst>
            <a:ext uri="{FF2B5EF4-FFF2-40B4-BE49-F238E27FC236}">
              <a16:creationId xmlns:a16="http://schemas.microsoft.com/office/drawing/2014/main" id="{34E05B2E-72C5-4DE0-A4CE-C74D638E1A4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2" name="Picture 5">
          <a:extLst>
            <a:ext uri="{FF2B5EF4-FFF2-40B4-BE49-F238E27FC236}">
              <a16:creationId xmlns:a16="http://schemas.microsoft.com/office/drawing/2014/main" id="{D68DE1AD-3D0A-471C-94C9-138DEF49E54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3" name="Picture 5">
          <a:extLst>
            <a:ext uri="{FF2B5EF4-FFF2-40B4-BE49-F238E27FC236}">
              <a16:creationId xmlns:a16="http://schemas.microsoft.com/office/drawing/2014/main" id="{0B04389F-B5F8-4F7E-B6E1-923C270FDCB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4" name="Picture 5">
          <a:extLst>
            <a:ext uri="{FF2B5EF4-FFF2-40B4-BE49-F238E27FC236}">
              <a16:creationId xmlns:a16="http://schemas.microsoft.com/office/drawing/2014/main" id="{53AFE857-1ECE-4A06-9618-55BFF0B10D1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5" name="Picture 5">
          <a:extLst>
            <a:ext uri="{FF2B5EF4-FFF2-40B4-BE49-F238E27FC236}">
              <a16:creationId xmlns:a16="http://schemas.microsoft.com/office/drawing/2014/main" id="{BD93D1E6-E8CA-4413-B9A0-1A8E7A4274E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6" name="Picture 5">
          <a:extLst>
            <a:ext uri="{FF2B5EF4-FFF2-40B4-BE49-F238E27FC236}">
              <a16:creationId xmlns:a16="http://schemas.microsoft.com/office/drawing/2014/main" id="{E5C6D4DB-5E76-4FF2-81C9-38029D60FB4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7" name="Picture 5">
          <a:extLst>
            <a:ext uri="{FF2B5EF4-FFF2-40B4-BE49-F238E27FC236}">
              <a16:creationId xmlns:a16="http://schemas.microsoft.com/office/drawing/2014/main" id="{E3CCE048-283E-4842-B33A-0F647734287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8" name="Picture 5">
          <a:extLst>
            <a:ext uri="{FF2B5EF4-FFF2-40B4-BE49-F238E27FC236}">
              <a16:creationId xmlns:a16="http://schemas.microsoft.com/office/drawing/2014/main" id="{C1D66B7E-E736-4DD9-99E6-4BCA56CFCDA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9" name="Picture 5">
          <a:extLst>
            <a:ext uri="{FF2B5EF4-FFF2-40B4-BE49-F238E27FC236}">
              <a16:creationId xmlns:a16="http://schemas.microsoft.com/office/drawing/2014/main" id="{A86D0AE0-4E11-48A5-9EC1-B19F2782ADF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0" name="Picture 5">
          <a:extLst>
            <a:ext uri="{FF2B5EF4-FFF2-40B4-BE49-F238E27FC236}">
              <a16:creationId xmlns:a16="http://schemas.microsoft.com/office/drawing/2014/main" id="{9729084E-FA96-427D-9FF6-11F869510D9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1" name="Picture 5">
          <a:extLst>
            <a:ext uri="{FF2B5EF4-FFF2-40B4-BE49-F238E27FC236}">
              <a16:creationId xmlns:a16="http://schemas.microsoft.com/office/drawing/2014/main" id="{D99351B1-F539-409F-8F45-E214EC918DD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2" name="Picture 5">
          <a:extLst>
            <a:ext uri="{FF2B5EF4-FFF2-40B4-BE49-F238E27FC236}">
              <a16:creationId xmlns:a16="http://schemas.microsoft.com/office/drawing/2014/main" id="{F01334B3-AF3C-47ED-9514-08BF6A823CA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3" name="Picture 5">
          <a:extLst>
            <a:ext uri="{FF2B5EF4-FFF2-40B4-BE49-F238E27FC236}">
              <a16:creationId xmlns:a16="http://schemas.microsoft.com/office/drawing/2014/main" id="{36688396-8225-45DA-8ABE-DE22E28138A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4" name="Picture 5">
          <a:extLst>
            <a:ext uri="{FF2B5EF4-FFF2-40B4-BE49-F238E27FC236}">
              <a16:creationId xmlns:a16="http://schemas.microsoft.com/office/drawing/2014/main" id="{571D3CE3-2B67-4270-9BB0-3A251522896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5" name="Picture 5">
          <a:extLst>
            <a:ext uri="{FF2B5EF4-FFF2-40B4-BE49-F238E27FC236}">
              <a16:creationId xmlns:a16="http://schemas.microsoft.com/office/drawing/2014/main" id="{D98739D6-6908-4E0F-9475-8B08C1B8557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06" name="Graphic 205" descr="Informatie met effen opvulling">
          <a:extLst>
            <a:ext uri="{FF2B5EF4-FFF2-40B4-BE49-F238E27FC236}">
              <a16:creationId xmlns:a16="http://schemas.microsoft.com/office/drawing/2014/main" id="{16A7D2BD-124A-4C6B-BEF5-F1C51F30287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7" name="Picture 5">
          <a:extLst>
            <a:ext uri="{FF2B5EF4-FFF2-40B4-BE49-F238E27FC236}">
              <a16:creationId xmlns:a16="http://schemas.microsoft.com/office/drawing/2014/main" id="{46C504E9-1BFD-4DC8-8656-D1A3AF6D59E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08" name="Graphic 207" descr="Informatie met effen opvulling">
          <a:extLst>
            <a:ext uri="{FF2B5EF4-FFF2-40B4-BE49-F238E27FC236}">
              <a16:creationId xmlns:a16="http://schemas.microsoft.com/office/drawing/2014/main" id="{447DFB9B-CBE0-4B45-A48D-6107C0DDFC6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9" name="Picture 5">
          <a:extLst>
            <a:ext uri="{FF2B5EF4-FFF2-40B4-BE49-F238E27FC236}">
              <a16:creationId xmlns:a16="http://schemas.microsoft.com/office/drawing/2014/main" id="{A69912FE-ECC9-4455-8230-80C9AE497CF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0" name="Picture 5">
          <a:extLst>
            <a:ext uri="{FF2B5EF4-FFF2-40B4-BE49-F238E27FC236}">
              <a16:creationId xmlns:a16="http://schemas.microsoft.com/office/drawing/2014/main" id="{1F61481E-50D4-402D-BD5D-02C5A15D337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1" name="Picture 5">
          <a:extLst>
            <a:ext uri="{FF2B5EF4-FFF2-40B4-BE49-F238E27FC236}">
              <a16:creationId xmlns:a16="http://schemas.microsoft.com/office/drawing/2014/main" id="{CF4710B9-C43B-4BD2-A8F4-C9B4E584489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2" name="Picture 5">
          <a:extLst>
            <a:ext uri="{FF2B5EF4-FFF2-40B4-BE49-F238E27FC236}">
              <a16:creationId xmlns:a16="http://schemas.microsoft.com/office/drawing/2014/main" id="{4798CAEC-011F-4D3C-8133-F87F1490E74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3" name="Picture 5">
          <a:extLst>
            <a:ext uri="{FF2B5EF4-FFF2-40B4-BE49-F238E27FC236}">
              <a16:creationId xmlns:a16="http://schemas.microsoft.com/office/drawing/2014/main" id="{DC29BC70-769B-4929-89BA-86D4F1147B6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4" name="Picture 5">
          <a:extLst>
            <a:ext uri="{FF2B5EF4-FFF2-40B4-BE49-F238E27FC236}">
              <a16:creationId xmlns:a16="http://schemas.microsoft.com/office/drawing/2014/main" id="{4F9E7BD6-9972-49B0-8666-B5DEF94C3C5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5" name="Picture 5">
          <a:extLst>
            <a:ext uri="{FF2B5EF4-FFF2-40B4-BE49-F238E27FC236}">
              <a16:creationId xmlns:a16="http://schemas.microsoft.com/office/drawing/2014/main" id="{3B91C352-AD8E-4B9E-874B-0437AB0EC4E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6" name="Picture 5">
          <a:extLst>
            <a:ext uri="{FF2B5EF4-FFF2-40B4-BE49-F238E27FC236}">
              <a16:creationId xmlns:a16="http://schemas.microsoft.com/office/drawing/2014/main" id="{BCB9A94D-BDE6-4569-AF02-4FF44A0246A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7" name="Picture 5">
          <a:extLst>
            <a:ext uri="{FF2B5EF4-FFF2-40B4-BE49-F238E27FC236}">
              <a16:creationId xmlns:a16="http://schemas.microsoft.com/office/drawing/2014/main" id="{4E11D095-6DA3-4D26-9489-A7600EB2BAF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8" name="Picture 5">
          <a:extLst>
            <a:ext uri="{FF2B5EF4-FFF2-40B4-BE49-F238E27FC236}">
              <a16:creationId xmlns:a16="http://schemas.microsoft.com/office/drawing/2014/main" id="{562179E3-B202-4A25-8672-3943AB3381C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9" name="Picture 5">
          <a:extLst>
            <a:ext uri="{FF2B5EF4-FFF2-40B4-BE49-F238E27FC236}">
              <a16:creationId xmlns:a16="http://schemas.microsoft.com/office/drawing/2014/main" id="{929D3CFD-2D5D-4819-9924-C7096676AE1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0" name="Picture 5">
          <a:extLst>
            <a:ext uri="{FF2B5EF4-FFF2-40B4-BE49-F238E27FC236}">
              <a16:creationId xmlns:a16="http://schemas.microsoft.com/office/drawing/2014/main" id="{DAAC0D0E-F799-4358-B898-3AEDA5F6913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790575</xdr:colOff>
      <xdr:row>7</xdr:row>
      <xdr:rowOff>9525</xdr:rowOff>
    </xdr:from>
    <xdr:to>
      <xdr:col>6</xdr:col>
      <xdr:colOff>47625</xdr:colOff>
      <xdr:row>7</xdr:row>
      <xdr:rowOff>333375</xdr:rowOff>
    </xdr:to>
    <xdr:pic>
      <xdr:nvPicPr>
        <xdr:cNvPr id="221" name="Graphic 220" descr="Informatie met effen opvulling">
          <a:extLst>
            <a:ext uri="{FF2B5EF4-FFF2-40B4-BE49-F238E27FC236}">
              <a16:creationId xmlns:a16="http://schemas.microsoft.com/office/drawing/2014/main" id="{2C80ECA7-1EE0-4467-9859-49A781EAE2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96425" y="1171575"/>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2" name="Picture 5">
          <a:extLst>
            <a:ext uri="{FF2B5EF4-FFF2-40B4-BE49-F238E27FC236}">
              <a16:creationId xmlns:a16="http://schemas.microsoft.com/office/drawing/2014/main" id="{E4392E27-188E-4B3A-B11F-4A28D4295C7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23" name="Graphic 222" descr="Informatie met effen opvulling">
          <a:extLst>
            <a:ext uri="{FF2B5EF4-FFF2-40B4-BE49-F238E27FC236}">
              <a16:creationId xmlns:a16="http://schemas.microsoft.com/office/drawing/2014/main" id="{B01E4A46-05F8-4F1B-AA31-43E0304A8EF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4" name="Picture 5">
          <a:extLst>
            <a:ext uri="{FF2B5EF4-FFF2-40B4-BE49-F238E27FC236}">
              <a16:creationId xmlns:a16="http://schemas.microsoft.com/office/drawing/2014/main" id="{F65BFA9B-89B5-4E3C-9C8D-E4B82380ECD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25" name="Graphic 224" descr="Informatie met effen opvulling">
          <a:extLst>
            <a:ext uri="{FF2B5EF4-FFF2-40B4-BE49-F238E27FC236}">
              <a16:creationId xmlns:a16="http://schemas.microsoft.com/office/drawing/2014/main" id="{56E6F364-787A-4F77-AF2C-34334EA8D8F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6" name="Picture 5">
          <a:extLst>
            <a:ext uri="{FF2B5EF4-FFF2-40B4-BE49-F238E27FC236}">
              <a16:creationId xmlns:a16="http://schemas.microsoft.com/office/drawing/2014/main" id="{332BAC85-C709-4442-9E82-363CD209625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27" name="Graphic 226" descr="Informatie met effen opvulling">
          <a:extLst>
            <a:ext uri="{FF2B5EF4-FFF2-40B4-BE49-F238E27FC236}">
              <a16:creationId xmlns:a16="http://schemas.microsoft.com/office/drawing/2014/main" id="{DC3C0D3A-2531-4212-9313-BB12BE3522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8" name="Picture 5">
          <a:extLst>
            <a:ext uri="{FF2B5EF4-FFF2-40B4-BE49-F238E27FC236}">
              <a16:creationId xmlns:a16="http://schemas.microsoft.com/office/drawing/2014/main" id="{05928863-7784-4E81-89A2-EEDD4CA5F8C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9" name="Picture 5">
          <a:extLst>
            <a:ext uri="{FF2B5EF4-FFF2-40B4-BE49-F238E27FC236}">
              <a16:creationId xmlns:a16="http://schemas.microsoft.com/office/drawing/2014/main" id="{B13BBA20-82A1-4364-AAFE-59FFF99A398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0" name="Picture 5">
          <a:extLst>
            <a:ext uri="{FF2B5EF4-FFF2-40B4-BE49-F238E27FC236}">
              <a16:creationId xmlns:a16="http://schemas.microsoft.com/office/drawing/2014/main" id="{0B0CDCE1-EACC-4161-AADE-3F28733F270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1" name="Picture 5">
          <a:extLst>
            <a:ext uri="{FF2B5EF4-FFF2-40B4-BE49-F238E27FC236}">
              <a16:creationId xmlns:a16="http://schemas.microsoft.com/office/drawing/2014/main" id="{978D710A-3626-4D37-B473-FE7CF4BE49A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2" name="Picture 5">
          <a:extLst>
            <a:ext uri="{FF2B5EF4-FFF2-40B4-BE49-F238E27FC236}">
              <a16:creationId xmlns:a16="http://schemas.microsoft.com/office/drawing/2014/main" id="{3A309ECC-A469-4BFA-8EDC-16AB5A368C5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3" name="Picture 5">
          <a:extLst>
            <a:ext uri="{FF2B5EF4-FFF2-40B4-BE49-F238E27FC236}">
              <a16:creationId xmlns:a16="http://schemas.microsoft.com/office/drawing/2014/main" id="{B7B228F3-7479-446C-B71A-F821A16371A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4" name="Picture 5">
          <a:extLst>
            <a:ext uri="{FF2B5EF4-FFF2-40B4-BE49-F238E27FC236}">
              <a16:creationId xmlns:a16="http://schemas.microsoft.com/office/drawing/2014/main" id="{447FCB94-FD92-40D3-BFE0-28CBFD01003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5" name="Picture 5">
          <a:extLst>
            <a:ext uri="{FF2B5EF4-FFF2-40B4-BE49-F238E27FC236}">
              <a16:creationId xmlns:a16="http://schemas.microsoft.com/office/drawing/2014/main" id="{827359E7-34DB-4A2B-8390-7E0D3E5065C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6" name="Picture 5">
          <a:extLst>
            <a:ext uri="{FF2B5EF4-FFF2-40B4-BE49-F238E27FC236}">
              <a16:creationId xmlns:a16="http://schemas.microsoft.com/office/drawing/2014/main" id="{9C990CFF-C140-4AA4-9334-09C61F7FD5C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7" name="Picture 5">
          <a:extLst>
            <a:ext uri="{FF2B5EF4-FFF2-40B4-BE49-F238E27FC236}">
              <a16:creationId xmlns:a16="http://schemas.microsoft.com/office/drawing/2014/main" id="{303F0F37-887C-4A91-B02F-067FF1E1469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8" name="Picture 5">
          <a:extLst>
            <a:ext uri="{FF2B5EF4-FFF2-40B4-BE49-F238E27FC236}">
              <a16:creationId xmlns:a16="http://schemas.microsoft.com/office/drawing/2014/main" id="{4D90C2EC-F324-4A6D-848C-0788EE654DC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9" name="Picture 5">
          <a:extLst>
            <a:ext uri="{FF2B5EF4-FFF2-40B4-BE49-F238E27FC236}">
              <a16:creationId xmlns:a16="http://schemas.microsoft.com/office/drawing/2014/main" id="{7AECD8F8-A527-4B34-93E3-896A5EF73F7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0" name="Picture 5">
          <a:extLst>
            <a:ext uri="{FF2B5EF4-FFF2-40B4-BE49-F238E27FC236}">
              <a16:creationId xmlns:a16="http://schemas.microsoft.com/office/drawing/2014/main" id="{960CB1E9-2A44-4873-9795-80D9C5B947E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1" name="Picture 5">
          <a:extLst>
            <a:ext uri="{FF2B5EF4-FFF2-40B4-BE49-F238E27FC236}">
              <a16:creationId xmlns:a16="http://schemas.microsoft.com/office/drawing/2014/main" id="{7A2DDD08-E888-4A80-AAEA-586A668D38B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2" name="Picture 5">
          <a:extLst>
            <a:ext uri="{FF2B5EF4-FFF2-40B4-BE49-F238E27FC236}">
              <a16:creationId xmlns:a16="http://schemas.microsoft.com/office/drawing/2014/main" id="{90A19B6B-9432-4642-9CB5-1BAD2A296A3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3" name="Picture 5">
          <a:extLst>
            <a:ext uri="{FF2B5EF4-FFF2-40B4-BE49-F238E27FC236}">
              <a16:creationId xmlns:a16="http://schemas.microsoft.com/office/drawing/2014/main" id="{CB2B78D5-A44C-4281-A71D-4DCF10F1780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4" name="Picture 5">
          <a:extLst>
            <a:ext uri="{FF2B5EF4-FFF2-40B4-BE49-F238E27FC236}">
              <a16:creationId xmlns:a16="http://schemas.microsoft.com/office/drawing/2014/main" id="{E22CC141-6D44-4EB8-82A0-AEDE00D61A7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5" name="Picture 5">
          <a:extLst>
            <a:ext uri="{FF2B5EF4-FFF2-40B4-BE49-F238E27FC236}">
              <a16:creationId xmlns:a16="http://schemas.microsoft.com/office/drawing/2014/main" id="{76709824-E944-4EA5-8256-F14F685D137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6" name="Picture 5">
          <a:extLst>
            <a:ext uri="{FF2B5EF4-FFF2-40B4-BE49-F238E27FC236}">
              <a16:creationId xmlns:a16="http://schemas.microsoft.com/office/drawing/2014/main" id="{F37C1E24-685E-4E5A-90D8-8C68FCEED86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7" name="Picture 5">
          <a:extLst>
            <a:ext uri="{FF2B5EF4-FFF2-40B4-BE49-F238E27FC236}">
              <a16:creationId xmlns:a16="http://schemas.microsoft.com/office/drawing/2014/main" id="{F7D381FE-0A86-412B-8796-3D6D8AA3CAF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8" name="Picture 5">
          <a:extLst>
            <a:ext uri="{FF2B5EF4-FFF2-40B4-BE49-F238E27FC236}">
              <a16:creationId xmlns:a16="http://schemas.microsoft.com/office/drawing/2014/main" id="{01618EAF-752D-4E58-A7AA-EC167D5B1DC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9" name="Picture 5">
          <a:extLst>
            <a:ext uri="{FF2B5EF4-FFF2-40B4-BE49-F238E27FC236}">
              <a16:creationId xmlns:a16="http://schemas.microsoft.com/office/drawing/2014/main" id="{71A43BD5-E012-4A9C-9E75-D16164F40F9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0" name="Picture 5">
          <a:extLst>
            <a:ext uri="{FF2B5EF4-FFF2-40B4-BE49-F238E27FC236}">
              <a16:creationId xmlns:a16="http://schemas.microsoft.com/office/drawing/2014/main" id="{45BE6B32-12DB-425F-BD9C-60E1F049735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51" name="Graphic 250" descr="Informatie met effen opvulling">
          <a:extLst>
            <a:ext uri="{FF2B5EF4-FFF2-40B4-BE49-F238E27FC236}">
              <a16:creationId xmlns:a16="http://schemas.microsoft.com/office/drawing/2014/main" id="{DD991678-7E27-41A9-AB6E-106A729875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2" name="Picture 5">
          <a:extLst>
            <a:ext uri="{FF2B5EF4-FFF2-40B4-BE49-F238E27FC236}">
              <a16:creationId xmlns:a16="http://schemas.microsoft.com/office/drawing/2014/main" id="{DED479AC-93FC-4663-9302-F4AD57C3CEA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53" name="Graphic 252" descr="Informatie met effen opvulling">
          <a:extLst>
            <a:ext uri="{FF2B5EF4-FFF2-40B4-BE49-F238E27FC236}">
              <a16:creationId xmlns:a16="http://schemas.microsoft.com/office/drawing/2014/main" id="{BB6F1065-5CA5-4124-8404-4308396B8D8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4" name="Picture 5">
          <a:extLst>
            <a:ext uri="{FF2B5EF4-FFF2-40B4-BE49-F238E27FC236}">
              <a16:creationId xmlns:a16="http://schemas.microsoft.com/office/drawing/2014/main" id="{C240DC5B-C48E-44BE-84C4-1342F4ADA06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55" name="Graphic 254" descr="Informatie met effen opvulling">
          <a:extLst>
            <a:ext uri="{FF2B5EF4-FFF2-40B4-BE49-F238E27FC236}">
              <a16:creationId xmlns:a16="http://schemas.microsoft.com/office/drawing/2014/main" id="{C94B2798-B0CE-48A8-A28F-422E014A1B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6" name="Picture 5">
          <a:extLst>
            <a:ext uri="{FF2B5EF4-FFF2-40B4-BE49-F238E27FC236}">
              <a16:creationId xmlns:a16="http://schemas.microsoft.com/office/drawing/2014/main" id="{869D6D95-3C77-409D-B924-96C780CAE3A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7" name="Picture 5">
          <a:extLst>
            <a:ext uri="{FF2B5EF4-FFF2-40B4-BE49-F238E27FC236}">
              <a16:creationId xmlns:a16="http://schemas.microsoft.com/office/drawing/2014/main" id="{7E41D76F-170D-47F1-B49D-3EF593A95D1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8" name="Picture 5">
          <a:extLst>
            <a:ext uri="{FF2B5EF4-FFF2-40B4-BE49-F238E27FC236}">
              <a16:creationId xmlns:a16="http://schemas.microsoft.com/office/drawing/2014/main" id="{CFBCFFEF-8DBF-4E21-826D-13F488AA9B1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9" name="Picture 5">
          <a:extLst>
            <a:ext uri="{FF2B5EF4-FFF2-40B4-BE49-F238E27FC236}">
              <a16:creationId xmlns:a16="http://schemas.microsoft.com/office/drawing/2014/main" id="{FF55D021-CE3E-4CA9-997E-A195C26A8BA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0" name="Picture 5">
          <a:extLst>
            <a:ext uri="{FF2B5EF4-FFF2-40B4-BE49-F238E27FC236}">
              <a16:creationId xmlns:a16="http://schemas.microsoft.com/office/drawing/2014/main" id="{4241E0F0-EE18-495E-AE06-19B5421B3A5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1" name="Picture 5">
          <a:extLst>
            <a:ext uri="{FF2B5EF4-FFF2-40B4-BE49-F238E27FC236}">
              <a16:creationId xmlns:a16="http://schemas.microsoft.com/office/drawing/2014/main" id="{F660F98B-A095-4CE4-99C2-A8C3C56243F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2" name="Picture 5">
          <a:extLst>
            <a:ext uri="{FF2B5EF4-FFF2-40B4-BE49-F238E27FC236}">
              <a16:creationId xmlns:a16="http://schemas.microsoft.com/office/drawing/2014/main" id="{E6A76680-32D3-4C8D-9D9E-8C72CB23F3E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3" name="Picture 5">
          <a:extLst>
            <a:ext uri="{FF2B5EF4-FFF2-40B4-BE49-F238E27FC236}">
              <a16:creationId xmlns:a16="http://schemas.microsoft.com/office/drawing/2014/main" id="{01AFE90C-7E2B-4ED9-9AEC-03436BF8FD7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4" name="Picture 5">
          <a:extLst>
            <a:ext uri="{FF2B5EF4-FFF2-40B4-BE49-F238E27FC236}">
              <a16:creationId xmlns:a16="http://schemas.microsoft.com/office/drawing/2014/main" id="{36A0DFF9-DDD6-4ED9-A5A0-EF4C3DAF103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5" name="Picture 5">
          <a:extLst>
            <a:ext uri="{FF2B5EF4-FFF2-40B4-BE49-F238E27FC236}">
              <a16:creationId xmlns:a16="http://schemas.microsoft.com/office/drawing/2014/main" id="{9D019F5E-5122-4611-A2F0-115381E2662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6" name="Picture 5">
          <a:extLst>
            <a:ext uri="{FF2B5EF4-FFF2-40B4-BE49-F238E27FC236}">
              <a16:creationId xmlns:a16="http://schemas.microsoft.com/office/drawing/2014/main" id="{4E27F34B-0BB4-49F3-B690-900356EC0C9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7" name="Picture 5">
          <a:extLst>
            <a:ext uri="{FF2B5EF4-FFF2-40B4-BE49-F238E27FC236}">
              <a16:creationId xmlns:a16="http://schemas.microsoft.com/office/drawing/2014/main" id="{BFA71A24-32B7-4100-B82F-42085ED01A2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8" name="Picture 5">
          <a:extLst>
            <a:ext uri="{FF2B5EF4-FFF2-40B4-BE49-F238E27FC236}">
              <a16:creationId xmlns:a16="http://schemas.microsoft.com/office/drawing/2014/main" id="{50C1D7DD-111F-4781-A88C-D6306B091ED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9" name="Picture 5">
          <a:extLst>
            <a:ext uri="{FF2B5EF4-FFF2-40B4-BE49-F238E27FC236}">
              <a16:creationId xmlns:a16="http://schemas.microsoft.com/office/drawing/2014/main" id="{52B29CD2-7FBA-435D-9959-E440B222670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0" name="Picture 5">
          <a:extLst>
            <a:ext uri="{FF2B5EF4-FFF2-40B4-BE49-F238E27FC236}">
              <a16:creationId xmlns:a16="http://schemas.microsoft.com/office/drawing/2014/main" id="{C79FF152-CFCF-4E28-AC80-1755439E5F9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1" name="Picture 5">
          <a:extLst>
            <a:ext uri="{FF2B5EF4-FFF2-40B4-BE49-F238E27FC236}">
              <a16:creationId xmlns:a16="http://schemas.microsoft.com/office/drawing/2014/main" id="{F228AA6B-CAD4-4411-9AC3-9B19D2817BC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2" name="Picture 5">
          <a:extLst>
            <a:ext uri="{FF2B5EF4-FFF2-40B4-BE49-F238E27FC236}">
              <a16:creationId xmlns:a16="http://schemas.microsoft.com/office/drawing/2014/main" id="{0806F6E9-2E58-428A-B8B0-6282E350624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3" name="Picture 5">
          <a:extLst>
            <a:ext uri="{FF2B5EF4-FFF2-40B4-BE49-F238E27FC236}">
              <a16:creationId xmlns:a16="http://schemas.microsoft.com/office/drawing/2014/main" id="{B5F7FB71-C4F0-4485-81EB-E61385BEA60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4" name="Picture 5">
          <a:extLst>
            <a:ext uri="{FF2B5EF4-FFF2-40B4-BE49-F238E27FC236}">
              <a16:creationId xmlns:a16="http://schemas.microsoft.com/office/drawing/2014/main" id="{3F328517-F5F1-4E34-A541-4C9BA87888A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5" name="Picture 5">
          <a:extLst>
            <a:ext uri="{FF2B5EF4-FFF2-40B4-BE49-F238E27FC236}">
              <a16:creationId xmlns:a16="http://schemas.microsoft.com/office/drawing/2014/main" id="{DF352B7C-5068-4482-833A-D7F590B95E0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6" name="Picture 5">
          <a:extLst>
            <a:ext uri="{FF2B5EF4-FFF2-40B4-BE49-F238E27FC236}">
              <a16:creationId xmlns:a16="http://schemas.microsoft.com/office/drawing/2014/main" id="{A0A36E6C-2438-4A87-9E82-0DD22151D14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7" name="Picture 5">
          <a:extLst>
            <a:ext uri="{FF2B5EF4-FFF2-40B4-BE49-F238E27FC236}">
              <a16:creationId xmlns:a16="http://schemas.microsoft.com/office/drawing/2014/main" id="{964016A7-602B-4CDC-B21B-F55D3F49D25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8" name="Picture 5">
          <a:extLst>
            <a:ext uri="{FF2B5EF4-FFF2-40B4-BE49-F238E27FC236}">
              <a16:creationId xmlns:a16="http://schemas.microsoft.com/office/drawing/2014/main" id="{DE2418E5-68B0-4F92-AAA4-F7BD4E53EAB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79" name="Graphic 278" descr="Informatie met effen opvulling">
          <a:extLst>
            <a:ext uri="{FF2B5EF4-FFF2-40B4-BE49-F238E27FC236}">
              <a16:creationId xmlns:a16="http://schemas.microsoft.com/office/drawing/2014/main" id="{F4DD0609-902F-475A-BE23-19606C0060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0" name="Picture 5">
          <a:extLst>
            <a:ext uri="{FF2B5EF4-FFF2-40B4-BE49-F238E27FC236}">
              <a16:creationId xmlns:a16="http://schemas.microsoft.com/office/drawing/2014/main" id="{0CE89B47-47F0-44D7-8596-E42F1D9E45A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81" name="Graphic 280" descr="Informatie met effen opvulling">
          <a:extLst>
            <a:ext uri="{FF2B5EF4-FFF2-40B4-BE49-F238E27FC236}">
              <a16:creationId xmlns:a16="http://schemas.microsoft.com/office/drawing/2014/main" id="{A132D042-0874-4A1E-B5E0-EF4EED3AB05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2" name="Picture 5">
          <a:extLst>
            <a:ext uri="{FF2B5EF4-FFF2-40B4-BE49-F238E27FC236}">
              <a16:creationId xmlns:a16="http://schemas.microsoft.com/office/drawing/2014/main" id="{F7B7ECF3-91D0-4F45-ABD7-B3D17910F92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3" name="Picture 5">
          <a:extLst>
            <a:ext uri="{FF2B5EF4-FFF2-40B4-BE49-F238E27FC236}">
              <a16:creationId xmlns:a16="http://schemas.microsoft.com/office/drawing/2014/main" id="{AA5DE79D-E3B7-4212-8840-17D4CC835C3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4" name="Picture 5">
          <a:extLst>
            <a:ext uri="{FF2B5EF4-FFF2-40B4-BE49-F238E27FC236}">
              <a16:creationId xmlns:a16="http://schemas.microsoft.com/office/drawing/2014/main" id="{DC2777A4-B3D5-4DEE-B7E8-4A3EA92FCC0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5" name="Picture 5">
          <a:extLst>
            <a:ext uri="{FF2B5EF4-FFF2-40B4-BE49-F238E27FC236}">
              <a16:creationId xmlns:a16="http://schemas.microsoft.com/office/drawing/2014/main" id="{48C21036-FA10-44BF-AA94-5A40896F995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6" name="Picture 5">
          <a:extLst>
            <a:ext uri="{FF2B5EF4-FFF2-40B4-BE49-F238E27FC236}">
              <a16:creationId xmlns:a16="http://schemas.microsoft.com/office/drawing/2014/main" id="{E203E82F-2FC1-4731-AD10-A8A88655DEE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7" name="Picture 5">
          <a:extLst>
            <a:ext uri="{FF2B5EF4-FFF2-40B4-BE49-F238E27FC236}">
              <a16:creationId xmlns:a16="http://schemas.microsoft.com/office/drawing/2014/main" id="{519288D2-5F3E-4D7E-A8D8-EA6EE30D4B4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8" name="Picture 5">
          <a:extLst>
            <a:ext uri="{FF2B5EF4-FFF2-40B4-BE49-F238E27FC236}">
              <a16:creationId xmlns:a16="http://schemas.microsoft.com/office/drawing/2014/main" id="{D1159D48-7EB9-44BF-A3A3-D474391A50B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9" name="Picture 5">
          <a:extLst>
            <a:ext uri="{FF2B5EF4-FFF2-40B4-BE49-F238E27FC236}">
              <a16:creationId xmlns:a16="http://schemas.microsoft.com/office/drawing/2014/main" id="{7B3ADFC7-FF48-4825-9A53-5AA55B7F710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0" name="Picture 5">
          <a:extLst>
            <a:ext uri="{FF2B5EF4-FFF2-40B4-BE49-F238E27FC236}">
              <a16:creationId xmlns:a16="http://schemas.microsoft.com/office/drawing/2014/main" id="{29222F79-06A6-4284-91D4-A389FB65AB8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1" name="Picture 5">
          <a:extLst>
            <a:ext uri="{FF2B5EF4-FFF2-40B4-BE49-F238E27FC236}">
              <a16:creationId xmlns:a16="http://schemas.microsoft.com/office/drawing/2014/main" id="{187084AE-5F93-46F4-86D9-5B0695905BE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2" name="Picture 5">
          <a:extLst>
            <a:ext uri="{FF2B5EF4-FFF2-40B4-BE49-F238E27FC236}">
              <a16:creationId xmlns:a16="http://schemas.microsoft.com/office/drawing/2014/main" id="{45894C8A-861F-4E37-9B7B-7BE99C2FE7A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3" name="Picture 5">
          <a:extLst>
            <a:ext uri="{FF2B5EF4-FFF2-40B4-BE49-F238E27FC236}">
              <a16:creationId xmlns:a16="http://schemas.microsoft.com/office/drawing/2014/main" id="{04A70260-572B-4EC7-A3BC-3B3D6999136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4" name="Picture 5">
          <a:extLst>
            <a:ext uri="{FF2B5EF4-FFF2-40B4-BE49-F238E27FC236}">
              <a16:creationId xmlns:a16="http://schemas.microsoft.com/office/drawing/2014/main" id="{9EF616BE-E7EE-41A1-AF5A-982021E418F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5" name="Picture 5">
          <a:extLst>
            <a:ext uri="{FF2B5EF4-FFF2-40B4-BE49-F238E27FC236}">
              <a16:creationId xmlns:a16="http://schemas.microsoft.com/office/drawing/2014/main" id="{494DD177-8E48-47D5-BE4A-211384E21E7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6" name="Picture 5">
          <a:extLst>
            <a:ext uri="{FF2B5EF4-FFF2-40B4-BE49-F238E27FC236}">
              <a16:creationId xmlns:a16="http://schemas.microsoft.com/office/drawing/2014/main" id="{5BCC401B-3375-4A0E-B1D3-5C2F44BEC67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7" name="Picture 5">
          <a:extLst>
            <a:ext uri="{FF2B5EF4-FFF2-40B4-BE49-F238E27FC236}">
              <a16:creationId xmlns:a16="http://schemas.microsoft.com/office/drawing/2014/main" id="{8598F056-440F-4D63-B91F-0C3A1D9FC4B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8" name="Picture 5">
          <a:extLst>
            <a:ext uri="{FF2B5EF4-FFF2-40B4-BE49-F238E27FC236}">
              <a16:creationId xmlns:a16="http://schemas.microsoft.com/office/drawing/2014/main" id="{350C2786-8ACA-4B4A-B3A0-5DEF93D94AF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9" name="Picture 5">
          <a:extLst>
            <a:ext uri="{FF2B5EF4-FFF2-40B4-BE49-F238E27FC236}">
              <a16:creationId xmlns:a16="http://schemas.microsoft.com/office/drawing/2014/main" id="{B4429ADB-E2FD-4F03-8843-6A98AA60ABF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0" name="Picture 5">
          <a:extLst>
            <a:ext uri="{FF2B5EF4-FFF2-40B4-BE49-F238E27FC236}">
              <a16:creationId xmlns:a16="http://schemas.microsoft.com/office/drawing/2014/main" id="{E6CFB3CA-D67F-47BB-B6E5-F40334CE8BD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1" name="Picture 5">
          <a:extLst>
            <a:ext uri="{FF2B5EF4-FFF2-40B4-BE49-F238E27FC236}">
              <a16:creationId xmlns:a16="http://schemas.microsoft.com/office/drawing/2014/main" id="{361A6E0D-77E2-43ED-B557-397AAB8D29F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2" name="Picture 5">
          <a:extLst>
            <a:ext uri="{FF2B5EF4-FFF2-40B4-BE49-F238E27FC236}">
              <a16:creationId xmlns:a16="http://schemas.microsoft.com/office/drawing/2014/main" id="{6F12E611-8BA3-4FF2-8B52-E6293830CE1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3" name="Picture 5">
          <a:extLst>
            <a:ext uri="{FF2B5EF4-FFF2-40B4-BE49-F238E27FC236}">
              <a16:creationId xmlns:a16="http://schemas.microsoft.com/office/drawing/2014/main" id="{5E45692E-0C44-4E62-86E4-CA4EA0963F5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4" name="Picture 5">
          <a:extLst>
            <a:ext uri="{FF2B5EF4-FFF2-40B4-BE49-F238E27FC236}">
              <a16:creationId xmlns:a16="http://schemas.microsoft.com/office/drawing/2014/main" id="{600D218A-2A7B-42BA-8EB4-54CFB72D6AE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05" name="Graphic 304" descr="Informatie met effen opvulling">
          <a:extLst>
            <a:ext uri="{FF2B5EF4-FFF2-40B4-BE49-F238E27FC236}">
              <a16:creationId xmlns:a16="http://schemas.microsoft.com/office/drawing/2014/main" id="{8F83EB8B-964F-4A4A-B0F3-8753C2A13F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6" name="Picture 5">
          <a:extLst>
            <a:ext uri="{FF2B5EF4-FFF2-40B4-BE49-F238E27FC236}">
              <a16:creationId xmlns:a16="http://schemas.microsoft.com/office/drawing/2014/main" id="{949EC137-6C4A-4E17-93A7-C3C66CAE635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07" name="Graphic 306" descr="Informatie met effen opvulling">
          <a:extLst>
            <a:ext uri="{FF2B5EF4-FFF2-40B4-BE49-F238E27FC236}">
              <a16:creationId xmlns:a16="http://schemas.microsoft.com/office/drawing/2014/main" id="{C37756BC-C363-41CE-A287-F2EE37B89A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8" name="Picture 5">
          <a:extLst>
            <a:ext uri="{FF2B5EF4-FFF2-40B4-BE49-F238E27FC236}">
              <a16:creationId xmlns:a16="http://schemas.microsoft.com/office/drawing/2014/main" id="{ADE4B714-E879-4437-B068-62F1B100800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09" name="Graphic 308" descr="Informatie met effen opvulling">
          <a:extLst>
            <a:ext uri="{FF2B5EF4-FFF2-40B4-BE49-F238E27FC236}">
              <a16:creationId xmlns:a16="http://schemas.microsoft.com/office/drawing/2014/main" id="{81732E9E-D541-4D0C-A4BC-72BD5704CE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0" name="Picture 5">
          <a:extLst>
            <a:ext uri="{FF2B5EF4-FFF2-40B4-BE49-F238E27FC236}">
              <a16:creationId xmlns:a16="http://schemas.microsoft.com/office/drawing/2014/main" id="{111BD1D3-4F88-4E3B-A2D5-B4BAD55C4FA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1" name="Picture 5">
          <a:extLst>
            <a:ext uri="{FF2B5EF4-FFF2-40B4-BE49-F238E27FC236}">
              <a16:creationId xmlns:a16="http://schemas.microsoft.com/office/drawing/2014/main" id="{800DA63D-1ED6-45BD-A530-E2876B2028A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2" name="Picture 5">
          <a:extLst>
            <a:ext uri="{FF2B5EF4-FFF2-40B4-BE49-F238E27FC236}">
              <a16:creationId xmlns:a16="http://schemas.microsoft.com/office/drawing/2014/main" id="{2C504DC2-D48E-459E-AA32-6D7EBA6DEAE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3" name="Picture 5">
          <a:extLst>
            <a:ext uri="{FF2B5EF4-FFF2-40B4-BE49-F238E27FC236}">
              <a16:creationId xmlns:a16="http://schemas.microsoft.com/office/drawing/2014/main" id="{8083B84E-E2A6-4CD8-8829-B0E89BD2D3F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4" name="Picture 5">
          <a:extLst>
            <a:ext uri="{FF2B5EF4-FFF2-40B4-BE49-F238E27FC236}">
              <a16:creationId xmlns:a16="http://schemas.microsoft.com/office/drawing/2014/main" id="{E15CAE17-D4B0-4919-9CA1-D91118A3C8C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5" name="Picture 5">
          <a:extLst>
            <a:ext uri="{FF2B5EF4-FFF2-40B4-BE49-F238E27FC236}">
              <a16:creationId xmlns:a16="http://schemas.microsoft.com/office/drawing/2014/main" id="{56DC3FED-EB5E-45C6-AF1A-15F8A5F795F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6" name="Picture 5">
          <a:extLst>
            <a:ext uri="{FF2B5EF4-FFF2-40B4-BE49-F238E27FC236}">
              <a16:creationId xmlns:a16="http://schemas.microsoft.com/office/drawing/2014/main" id="{A91534C6-8C57-4DD7-8B70-FD9F96B8122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7" name="Picture 5">
          <a:extLst>
            <a:ext uri="{FF2B5EF4-FFF2-40B4-BE49-F238E27FC236}">
              <a16:creationId xmlns:a16="http://schemas.microsoft.com/office/drawing/2014/main" id="{298F5157-E683-4525-BA5D-9F7E0737BEF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8" name="Picture 5">
          <a:extLst>
            <a:ext uri="{FF2B5EF4-FFF2-40B4-BE49-F238E27FC236}">
              <a16:creationId xmlns:a16="http://schemas.microsoft.com/office/drawing/2014/main" id="{9791D5C6-534A-427A-A5B8-29B10DE5E08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9" name="Picture 5">
          <a:extLst>
            <a:ext uri="{FF2B5EF4-FFF2-40B4-BE49-F238E27FC236}">
              <a16:creationId xmlns:a16="http://schemas.microsoft.com/office/drawing/2014/main" id="{0C2B25A0-294E-47C2-8B2B-E43DC093E7D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0" name="Picture 5">
          <a:extLst>
            <a:ext uri="{FF2B5EF4-FFF2-40B4-BE49-F238E27FC236}">
              <a16:creationId xmlns:a16="http://schemas.microsoft.com/office/drawing/2014/main" id="{024DC7E7-06F6-4D4B-95F3-F78E1D9DE36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1" name="Picture 5">
          <a:extLst>
            <a:ext uri="{FF2B5EF4-FFF2-40B4-BE49-F238E27FC236}">
              <a16:creationId xmlns:a16="http://schemas.microsoft.com/office/drawing/2014/main" id="{CF5D0A17-0145-4661-851F-88DB8808905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2" name="Picture 5">
          <a:extLst>
            <a:ext uri="{FF2B5EF4-FFF2-40B4-BE49-F238E27FC236}">
              <a16:creationId xmlns:a16="http://schemas.microsoft.com/office/drawing/2014/main" id="{C3B2755F-9340-4264-8669-B85DF03C44B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3" name="Picture 5">
          <a:extLst>
            <a:ext uri="{FF2B5EF4-FFF2-40B4-BE49-F238E27FC236}">
              <a16:creationId xmlns:a16="http://schemas.microsoft.com/office/drawing/2014/main" id="{40E9167F-76AF-4A13-B8F3-AAD3765201A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4" name="Picture 5">
          <a:extLst>
            <a:ext uri="{FF2B5EF4-FFF2-40B4-BE49-F238E27FC236}">
              <a16:creationId xmlns:a16="http://schemas.microsoft.com/office/drawing/2014/main" id="{DF55D638-A556-4FE4-9B62-F2CB3D6A11B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5" name="Picture 5">
          <a:extLst>
            <a:ext uri="{FF2B5EF4-FFF2-40B4-BE49-F238E27FC236}">
              <a16:creationId xmlns:a16="http://schemas.microsoft.com/office/drawing/2014/main" id="{DC725A34-4143-4EFB-A610-FB0FF20CBCE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6" name="Picture 5">
          <a:extLst>
            <a:ext uri="{FF2B5EF4-FFF2-40B4-BE49-F238E27FC236}">
              <a16:creationId xmlns:a16="http://schemas.microsoft.com/office/drawing/2014/main" id="{44DA36C6-77C1-47AA-BE30-6B389ABB619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7" name="Picture 5">
          <a:extLst>
            <a:ext uri="{FF2B5EF4-FFF2-40B4-BE49-F238E27FC236}">
              <a16:creationId xmlns:a16="http://schemas.microsoft.com/office/drawing/2014/main" id="{C5370B5A-88D0-410B-8214-C3C3F369744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8" name="Picture 5">
          <a:extLst>
            <a:ext uri="{FF2B5EF4-FFF2-40B4-BE49-F238E27FC236}">
              <a16:creationId xmlns:a16="http://schemas.microsoft.com/office/drawing/2014/main" id="{89668605-34DD-406D-AFF2-F097800F67B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9" name="Picture 5">
          <a:extLst>
            <a:ext uri="{FF2B5EF4-FFF2-40B4-BE49-F238E27FC236}">
              <a16:creationId xmlns:a16="http://schemas.microsoft.com/office/drawing/2014/main" id="{284360EB-720C-413A-A391-6C836BC2E20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0" name="Picture 5">
          <a:extLst>
            <a:ext uri="{FF2B5EF4-FFF2-40B4-BE49-F238E27FC236}">
              <a16:creationId xmlns:a16="http://schemas.microsoft.com/office/drawing/2014/main" id="{5C7B0BA0-752E-4139-9F0E-C111E8B03CA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1" name="Picture 5">
          <a:extLst>
            <a:ext uri="{FF2B5EF4-FFF2-40B4-BE49-F238E27FC236}">
              <a16:creationId xmlns:a16="http://schemas.microsoft.com/office/drawing/2014/main" id="{1B96EE38-81E6-4C47-972C-64A3A03E395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2" name="Picture 5">
          <a:extLst>
            <a:ext uri="{FF2B5EF4-FFF2-40B4-BE49-F238E27FC236}">
              <a16:creationId xmlns:a16="http://schemas.microsoft.com/office/drawing/2014/main" id="{55879618-0E8E-424E-92F2-24822DB3EC4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33" name="Graphic 332" descr="Informatie met effen opvulling">
          <a:extLst>
            <a:ext uri="{FF2B5EF4-FFF2-40B4-BE49-F238E27FC236}">
              <a16:creationId xmlns:a16="http://schemas.microsoft.com/office/drawing/2014/main" id="{20C38911-C0DD-4958-86C3-0542B26274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4" name="Picture 5">
          <a:extLst>
            <a:ext uri="{FF2B5EF4-FFF2-40B4-BE49-F238E27FC236}">
              <a16:creationId xmlns:a16="http://schemas.microsoft.com/office/drawing/2014/main" id="{091BA463-D5C4-4197-BDB3-EF0405D5047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35" name="Graphic 334" descr="Informatie met effen opvulling">
          <a:extLst>
            <a:ext uri="{FF2B5EF4-FFF2-40B4-BE49-F238E27FC236}">
              <a16:creationId xmlns:a16="http://schemas.microsoft.com/office/drawing/2014/main" id="{DA9D534D-6CE0-4582-8B9E-9B5E61AF5D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6" name="Picture 5">
          <a:extLst>
            <a:ext uri="{FF2B5EF4-FFF2-40B4-BE49-F238E27FC236}">
              <a16:creationId xmlns:a16="http://schemas.microsoft.com/office/drawing/2014/main" id="{2F312564-CBBB-455D-8478-291122CD095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7" name="Picture 5">
          <a:extLst>
            <a:ext uri="{FF2B5EF4-FFF2-40B4-BE49-F238E27FC236}">
              <a16:creationId xmlns:a16="http://schemas.microsoft.com/office/drawing/2014/main" id="{03DCCF81-1375-44C0-AC8A-9FBC7279F68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8" name="Picture 5">
          <a:extLst>
            <a:ext uri="{FF2B5EF4-FFF2-40B4-BE49-F238E27FC236}">
              <a16:creationId xmlns:a16="http://schemas.microsoft.com/office/drawing/2014/main" id="{5D7C59F2-E586-45E3-93B7-BE247D1CA83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9" name="Picture 5">
          <a:extLst>
            <a:ext uri="{FF2B5EF4-FFF2-40B4-BE49-F238E27FC236}">
              <a16:creationId xmlns:a16="http://schemas.microsoft.com/office/drawing/2014/main" id="{972BB1DF-33B5-476D-87FC-E3967E7DE21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0" name="Picture 5">
          <a:extLst>
            <a:ext uri="{FF2B5EF4-FFF2-40B4-BE49-F238E27FC236}">
              <a16:creationId xmlns:a16="http://schemas.microsoft.com/office/drawing/2014/main" id="{E4BDA8B7-F188-454A-B8EE-A7288954C8E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1" name="Picture 5">
          <a:extLst>
            <a:ext uri="{FF2B5EF4-FFF2-40B4-BE49-F238E27FC236}">
              <a16:creationId xmlns:a16="http://schemas.microsoft.com/office/drawing/2014/main" id="{52664A29-F355-4FBC-B11A-0F0669D25E5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2" name="Picture 5">
          <a:extLst>
            <a:ext uri="{FF2B5EF4-FFF2-40B4-BE49-F238E27FC236}">
              <a16:creationId xmlns:a16="http://schemas.microsoft.com/office/drawing/2014/main" id="{47785E4F-6A0E-4715-AE58-EBD962556BB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3" name="Picture 5">
          <a:extLst>
            <a:ext uri="{FF2B5EF4-FFF2-40B4-BE49-F238E27FC236}">
              <a16:creationId xmlns:a16="http://schemas.microsoft.com/office/drawing/2014/main" id="{F0763567-021E-458B-87BC-FFDE201BCA0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4" name="Picture 5">
          <a:extLst>
            <a:ext uri="{FF2B5EF4-FFF2-40B4-BE49-F238E27FC236}">
              <a16:creationId xmlns:a16="http://schemas.microsoft.com/office/drawing/2014/main" id="{E7982D47-D9B5-48F9-A76F-0B57D9F1562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5" name="Picture 5">
          <a:extLst>
            <a:ext uri="{FF2B5EF4-FFF2-40B4-BE49-F238E27FC236}">
              <a16:creationId xmlns:a16="http://schemas.microsoft.com/office/drawing/2014/main" id="{64D61572-6C81-4DC9-9FC4-D88288C2443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6" name="Picture 5">
          <a:extLst>
            <a:ext uri="{FF2B5EF4-FFF2-40B4-BE49-F238E27FC236}">
              <a16:creationId xmlns:a16="http://schemas.microsoft.com/office/drawing/2014/main" id="{EABDF640-B0F4-47B4-A3AE-1F89F86DCCC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7" name="Picture 5">
          <a:extLst>
            <a:ext uri="{FF2B5EF4-FFF2-40B4-BE49-F238E27FC236}">
              <a16:creationId xmlns:a16="http://schemas.microsoft.com/office/drawing/2014/main" id="{FACBA0F6-034C-4897-B108-303BBDC5C80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8" name="Picture 5">
          <a:extLst>
            <a:ext uri="{FF2B5EF4-FFF2-40B4-BE49-F238E27FC236}">
              <a16:creationId xmlns:a16="http://schemas.microsoft.com/office/drawing/2014/main" id="{9293E9BB-827F-45E8-BD19-3EF79594576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9" name="Picture 5">
          <a:extLst>
            <a:ext uri="{FF2B5EF4-FFF2-40B4-BE49-F238E27FC236}">
              <a16:creationId xmlns:a16="http://schemas.microsoft.com/office/drawing/2014/main" id="{F179F6A1-0BD9-4EF7-8771-41B5E0915AD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0" name="Picture 5">
          <a:extLst>
            <a:ext uri="{FF2B5EF4-FFF2-40B4-BE49-F238E27FC236}">
              <a16:creationId xmlns:a16="http://schemas.microsoft.com/office/drawing/2014/main" id="{B3917F4A-375C-41E3-A402-AE737D817EE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1" name="Picture 5">
          <a:extLst>
            <a:ext uri="{FF2B5EF4-FFF2-40B4-BE49-F238E27FC236}">
              <a16:creationId xmlns:a16="http://schemas.microsoft.com/office/drawing/2014/main" id="{5BA852CC-D2DA-4645-9F52-E507DF6E06F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2" name="Picture 5">
          <a:extLst>
            <a:ext uri="{FF2B5EF4-FFF2-40B4-BE49-F238E27FC236}">
              <a16:creationId xmlns:a16="http://schemas.microsoft.com/office/drawing/2014/main" id="{8268C046-25AE-491B-8376-24A78DAB937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3" name="Picture 5">
          <a:extLst>
            <a:ext uri="{FF2B5EF4-FFF2-40B4-BE49-F238E27FC236}">
              <a16:creationId xmlns:a16="http://schemas.microsoft.com/office/drawing/2014/main" id="{5F1656BD-1E77-4DA3-9DE7-0219957A671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4" name="Picture 5">
          <a:extLst>
            <a:ext uri="{FF2B5EF4-FFF2-40B4-BE49-F238E27FC236}">
              <a16:creationId xmlns:a16="http://schemas.microsoft.com/office/drawing/2014/main" id="{AF45A625-5B9C-4824-BA03-BC3C7FCDE5A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5" name="Picture 5">
          <a:extLst>
            <a:ext uri="{FF2B5EF4-FFF2-40B4-BE49-F238E27FC236}">
              <a16:creationId xmlns:a16="http://schemas.microsoft.com/office/drawing/2014/main" id="{F1788112-0787-4853-9B93-88C3F10A887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6" name="Picture 5">
          <a:extLst>
            <a:ext uri="{FF2B5EF4-FFF2-40B4-BE49-F238E27FC236}">
              <a16:creationId xmlns:a16="http://schemas.microsoft.com/office/drawing/2014/main" id="{3347B928-72B6-4227-AC8F-78C0EAC09A4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7" name="Picture 5">
          <a:extLst>
            <a:ext uri="{FF2B5EF4-FFF2-40B4-BE49-F238E27FC236}">
              <a16:creationId xmlns:a16="http://schemas.microsoft.com/office/drawing/2014/main" id="{24C2954F-2AEC-4FF1-8256-07B7FBEC5F6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8" name="Picture 5">
          <a:extLst>
            <a:ext uri="{FF2B5EF4-FFF2-40B4-BE49-F238E27FC236}">
              <a16:creationId xmlns:a16="http://schemas.microsoft.com/office/drawing/2014/main" id="{1A82CF6B-1A82-48D2-8A02-639B2D07E43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59" name="Graphic 358" descr="Informatie met effen opvulling">
          <a:extLst>
            <a:ext uri="{FF2B5EF4-FFF2-40B4-BE49-F238E27FC236}">
              <a16:creationId xmlns:a16="http://schemas.microsoft.com/office/drawing/2014/main" id="{8A37BFDC-5997-4162-BE3C-30443268562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0" name="Picture 5">
          <a:extLst>
            <a:ext uri="{FF2B5EF4-FFF2-40B4-BE49-F238E27FC236}">
              <a16:creationId xmlns:a16="http://schemas.microsoft.com/office/drawing/2014/main" id="{60D7C9E5-1812-4F62-9AE0-A2F6F753A98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61" name="Graphic 360" descr="Informatie met effen opvulling">
          <a:extLst>
            <a:ext uri="{FF2B5EF4-FFF2-40B4-BE49-F238E27FC236}">
              <a16:creationId xmlns:a16="http://schemas.microsoft.com/office/drawing/2014/main" id="{DFEB9B6A-104E-44BA-ABD2-79F285E1AF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2" name="Picture 5">
          <a:extLst>
            <a:ext uri="{FF2B5EF4-FFF2-40B4-BE49-F238E27FC236}">
              <a16:creationId xmlns:a16="http://schemas.microsoft.com/office/drawing/2014/main" id="{5C9DA410-A920-45E3-888B-736FDB4E486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63" name="Graphic 362" descr="Informatie met effen opvulling">
          <a:extLst>
            <a:ext uri="{FF2B5EF4-FFF2-40B4-BE49-F238E27FC236}">
              <a16:creationId xmlns:a16="http://schemas.microsoft.com/office/drawing/2014/main" id="{AAA80BB5-F898-445B-B520-D48B44C0E5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4" name="Picture 5">
          <a:extLst>
            <a:ext uri="{FF2B5EF4-FFF2-40B4-BE49-F238E27FC236}">
              <a16:creationId xmlns:a16="http://schemas.microsoft.com/office/drawing/2014/main" id="{D875040A-8B8C-4E18-B700-FC74DD072C8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5" name="Picture 5">
          <a:extLst>
            <a:ext uri="{FF2B5EF4-FFF2-40B4-BE49-F238E27FC236}">
              <a16:creationId xmlns:a16="http://schemas.microsoft.com/office/drawing/2014/main" id="{29D7F31E-39F9-4541-8009-B36DB443B3B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6" name="Picture 5">
          <a:extLst>
            <a:ext uri="{FF2B5EF4-FFF2-40B4-BE49-F238E27FC236}">
              <a16:creationId xmlns:a16="http://schemas.microsoft.com/office/drawing/2014/main" id="{7BC7A063-F23B-4FF7-8FCD-F92AB4E212A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7" name="Picture 5">
          <a:extLst>
            <a:ext uri="{FF2B5EF4-FFF2-40B4-BE49-F238E27FC236}">
              <a16:creationId xmlns:a16="http://schemas.microsoft.com/office/drawing/2014/main" id="{B7F35555-23FC-40E6-AC72-614ABEEB1A1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8" name="Picture 5">
          <a:extLst>
            <a:ext uri="{FF2B5EF4-FFF2-40B4-BE49-F238E27FC236}">
              <a16:creationId xmlns:a16="http://schemas.microsoft.com/office/drawing/2014/main" id="{02893F2F-A387-4397-89F3-10859117BCC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9" name="Picture 5">
          <a:extLst>
            <a:ext uri="{FF2B5EF4-FFF2-40B4-BE49-F238E27FC236}">
              <a16:creationId xmlns:a16="http://schemas.microsoft.com/office/drawing/2014/main" id="{599016A7-8279-42F4-AD78-656ECC3EC51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0" name="Picture 5">
          <a:extLst>
            <a:ext uri="{FF2B5EF4-FFF2-40B4-BE49-F238E27FC236}">
              <a16:creationId xmlns:a16="http://schemas.microsoft.com/office/drawing/2014/main" id="{BB2D2123-B84B-4348-BC56-72D7003C617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1" name="Picture 5">
          <a:extLst>
            <a:ext uri="{FF2B5EF4-FFF2-40B4-BE49-F238E27FC236}">
              <a16:creationId xmlns:a16="http://schemas.microsoft.com/office/drawing/2014/main" id="{1E02EDE8-A874-4E69-B312-BDDD9593E58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2" name="Picture 5">
          <a:extLst>
            <a:ext uri="{FF2B5EF4-FFF2-40B4-BE49-F238E27FC236}">
              <a16:creationId xmlns:a16="http://schemas.microsoft.com/office/drawing/2014/main" id="{20777F78-742B-4D44-A7B4-75B89EA1E1E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3" name="Picture 5">
          <a:extLst>
            <a:ext uri="{FF2B5EF4-FFF2-40B4-BE49-F238E27FC236}">
              <a16:creationId xmlns:a16="http://schemas.microsoft.com/office/drawing/2014/main" id="{2BA5FF0E-9F03-452F-8064-C775143FDCB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4" name="Picture 5">
          <a:extLst>
            <a:ext uri="{FF2B5EF4-FFF2-40B4-BE49-F238E27FC236}">
              <a16:creationId xmlns:a16="http://schemas.microsoft.com/office/drawing/2014/main" id="{F631270F-5A50-4888-AB86-680AE963D40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5" name="Picture 5">
          <a:extLst>
            <a:ext uri="{FF2B5EF4-FFF2-40B4-BE49-F238E27FC236}">
              <a16:creationId xmlns:a16="http://schemas.microsoft.com/office/drawing/2014/main" id="{7FB4CF65-4346-4F61-965B-AF534B842CD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6" name="Picture 5">
          <a:extLst>
            <a:ext uri="{FF2B5EF4-FFF2-40B4-BE49-F238E27FC236}">
              <a16:creationId xmlns:a16="http://schemas.microsoft.com/office/drawing/2014/main" id="{3C37BD63-A287-4464-ACA5-873D89440AC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7" name="Picture 5">
          <a:extLst>
            <a:ext uri="{FF2B5EF4-FFF2-40B4-BE49-F238E27FC236}">
              <a16:creationId xmlns:a16="http://schemas.microsoft.com/office/drawing/2014/main" id="{FB0473B2-51C8-41EA-84DD-FF100794206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8" name="Picture 5">
          <a:extLst>
            <a:ext uri="{FF2B5EF4-FFF2-40B4-BE49-F238E27FC236}">
              <a16:creationId xmlns:a16="http://schemas.microsoft.com/office/drawing/2014/main" id="{6AAC4002-4251-4312-9594-8A912AFA39D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9" name="Picture 5">
          <a:extLst>
            <a:ext uri="{FF2B5EF4-FFF2-40B4-BE49-F238E27FC236}">
              <a16:creationId xmlns:a16="http://schemas.microsoft.com/office/drawing/2014/main" id="{99938561-2FCB-4B7F-A513-39BB35F08F0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0" name="Picture 5">
          <a:extLst>
            <a:ext uri="{FF2B5EF4-FFF2-40B4-BE49-F238E27FC236}">
              <a16:creationId xmlns:a16="http://schemas.microsoft.com/office/drawing/2014/main" id="{6B81FD0F-2440-4105-B0D6-552EC4EE0B0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1" name="Picture 5">
          <a:extLst>
            <a:ext uri="{FF2B5EF4-FFF2-40B4-BE49-F238E27FC236}">
              <a16:creationId xmlns:a16="http://schemas.microsoft.com/office/drawing/2014/main" id="{E0199355-10B0-4FB6-A19C-4A45C9D9D8A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2" name="Picture 5">
          <a:extLst>
            <a:ext uri="{FF2B5EF4-FFF2-40B4-BE49-F238E27FC236}">
              <a16:creationId xmlns:a16="http://schemas.microsoft.com/office/drawing/2014/main" id="{2092D7FE-E6E1-4290-89A5-3834EF67B02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3" name="Picture 5">
          <a:extLst>
            <a:ext uri="{FF2B5EF4-FFF2-40B4-BE49-F238E27FC236}">
              <a16:creationId xmlns:a16="http://schemas.microsoft.com/office/drawing/2014/main" id="{477EBDD9-D569-48C1-82CF-45D4C9687BE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4" name="Picture 5">
          <a:extLst>
            <a:ext uri="{FF2B5EF4-FFF2-40B4-BE49-F238E27FC236}">
              <a16:creationId xmlns:a16="http://schemas.microsoft.com/office/drawing/2014/main" id="{B5A3E2B9-E0E8-46FD-A08B-A8D097B6636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5" name="Picture 5">
          <a:extLst>
            <a:ext uri="{FF2B5EF4-FFF2-40B4-BE49-F238E27FC236}">
              <a16:creationId xmlns:a16="http://schemas.microsoft.com/office/drawing/2014/main" id="{DC3F8E4D-D7A8-468C-850C-60009AA657D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6" name="Picture 5">
          <a:extLst>
            <a:ext uri="{FF2B5EF4-FFF2-40B4-BE49-F238E27FC236}">
              <a16:creationId xmlns:a16="http://schemas.microsoft.com/office/drawing/2014/main" id="{34D72942-74AF-4698-B5F8-6A376675BF1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87" name="Graphic 386" descr="Informatie met effen opvulling">
          <a:extLst>
            <a:ext uri="{FF2B5EF4-FFF2-40B4-BE49-F238E27FC236}">
              <a16:creationId xmlns:a16="http://schemas.microsoft.com/office/drawing/2014/main" id="{1FAC022A-5CA5-44BA-B7A4-49DE3879761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8" name="Picture 5">
          <a:extLst>
            <a:ext uri="{FF2B5EF4-FFF2-40B4-BE49-F238E27FC236}">
              <a16:creationId xmlns:a16="http://schemas.microsoft.com/office/drawing/2014/main" id="{701D366A-82E9-4D6E-AFD4-C984A54547B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89" name="Graphic 388" descr="Informatie met effen opvulling">
          <a:extLst>
            <a:ext uri="{FF2B5EF4-FFF2-40B4-BE49-F238E27FC236}">
              <a16:creationId xmlns:a16="http://schemas.microsoft.com/office/drawing/2014/main" id="{8FD6770A-1156-4D5A-8638-F62F942E53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0" name="Picture 5">
          <a:extLst>
            <a:ext uri="{FF2B5EF4-FFF2-40B4-BE49-F238E27FC236}">
              <a16:creationId xmlns:a16="http://schemas.microsoft.com/office/drawing/2014/main" id="{CA9F6576-89C5-4AB9-BF84-52CD48520FB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391" name="Graphic 390" descr="Informatie met effen opvulling">
          <a:extLst>
            <a:ext uri="{FF2B5EF4-FFF2-40B4-BE49-F238E27FC236}">
              <a16:creationId xmlns:a16="http://schemas.microsoft.com/office/drawing/2014/main" id="{36FF012F-14C6-4AC8-9D78-EF904CA25E9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2" name="Picture 5">
          <a:extLst>
            <a:ext uri="{FF2B5EF4-FFF2-40B4-BE49-F238E27FC236}">
              <a16:creationId xmlns:a16="http://schemas.microsoft.com/office/drawing/2014/main" id="{B7FEB99B-CF6C-4871-B539-289C60B82A0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3" name="Picture 5">
          <a:extLst>
            <a:ext uri="{FF2B5EF4-FFF2-40B4-BE49-F238E27FC236}">
              <a16:creationId xmlns:a16="http://schemas.microsoft.com/office/drawing/2014/main" id="{99DB8FBD-CEDA-4F91-89F3-408A912B983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4" name="Picture 5">
          <a:extLst>
            <a:ext uri="{FF2B5EF4-FFF2-40B4-BE49-F238E27FC236}">
              <a16:creationId xmlns:a16="http://schemas.microsoft.com/office/drawing/2014/main" id="{9EF70AB3-0ABE-46FF-A833-3C11011DB3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5" name="Picture 5">
          <a:extLst>
            <a:ext uri="{FF2B5EF4-FFF2-40B4-BE49-F238E27FC236}">
              <a16:creationId xmlns:a16="http://schemas.microsoft.com/office/drawing/2014/main" id="{57263D98-15EE-450D-A1E5-FAE56ADC99D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6" name="Picture 5">
          <a:extLst>
            <a:ext uri="{FF2B5EF4-FFF2-40B4-BE49-F238E27FC236}">
              <a16:creationId xmlns:a16="http://schemas.microsoft.com/office/drawing/2014/main" id="{BD9CACF1-F44D-46F4-8B0A-817E9F2ABA9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7" name="Picture 5">
          <a:extLst>
            <a:ext uri="{FF2B5EF4-FFF2-40B4-BE49-F238E27FC236}">
              <a16:creationId xmlns:a16="http://schemas.microsoft.com/office/drawing/2014/main" id="{537CB976-2BD2-4768-A115-53F4F11C49F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8" name="Picture 5">
          <a:extLst>
            <a:ext uri="{FF2B5EF4-FFF2-40B4-BE49-F238E27FC236}">
              <a16:creationId xmlns:a16="http://schemas.microsoft.com/office/drawing/2014/main" id="{DD31C0F8-B24B-4686-98EC-3871E703ADE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9" name="Picture 5">
          <a:extLst>
            <a:ext uri="{FF2B5EF4-FFF2-40B4-BE49-F238E27FC236}">
              <a16:creationId xmlns:a16="http://schemas.microsoft.com/office/drawing/2014/main" id="{67DCD852-6182-4DB8-8D83-4479CA335A2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0" name="Picture 5">
          <a:extLst>
            <a:ext uri="{FF2B5EF4-FFF2-40B4-BE49-F238E27FC236}">
              <a16:creationId xmlns:a16="http://schemas.microsoft.com/office/drawing/2014/main" id="{B9D33ECD-0849-4B1D-A8A8-66E12082913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1" name="Picture 5">
          <a:extLst>
            <a:ext uri="{FF2B5EF4-FFF2-40B4-BE49-F238E27FC236}">
              <a16:creationId xmlns:a16="http://schemas.microsoft.com/office/drawing/2014/main" id="{F8A998AF-2879-4059-B3C3-1EA81ED7B22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2" name="Picture 5">
          <a:extLst>
            <a:ext uri="{FF2B5EF4-FFF2-40B4-BE49-F238E27FC236}">
              <a16:creationId xmlns:a16="http://schemas.microsoft.com/office/drawing/2014/main" id="{1A651A53-9744-42AE-93C8-D2DB3913E60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3" name="Picture 5">
          <a:extLst>
            <a:ext uri="{FF2B5EF4-FFF2-40B4-BE49-F238E27FC236}">
              <a16:creationId xmlns:a16="http://schemas.microsoft.com/office/drawing/2014/main" id="{DC5637CD-B12F-4F68-BEF1-71BC91E986A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4" name="Picture 5">
          <a:extLst>
            <a:ext uri="{FF2B5EF4-FFF2-40B4-BE49-F238E27FC236}">
              <a16:creationId xmlns:a16="http://schemas.microsoft.com/office/drawing/2014/main" id="{50535A50-E686-4083-B2AD-F126C46AE58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5" name="Picture 5">
          <a:extLst>
            <a:ext uri="{FF2B5EF4-FFF2-40B4-BE49-F238E27FC236}">
              <a16:creationId xmlns:a16="http://schemas.microsoft.com/office/drawing/2014/main" id="{4FBFC03D-01C5-4EB8-9F1F-0E46C8F27F7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6" name="Picture 5">
          <a:extLst>
            <a:ext uri="{FF2B5EF4-FFF2-40B4-BE49-F238E27FC236}">
              <a16:creationId xmlns:a16="http://schemas.microsoft.com/office/drawing/2014/main" id="{B5FBCA8D-5606-47ED-85E2-599C8322519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7" name="Picture 5">
          <a:extLst>
            <a:ext uri="{FF2B5EF4-FFF2-40B4-BE49-F238E27FC236}">
              <a16:creationId xmlns:a16="http://schemas.microsoft.com/office/drawing/2014/main" id="{D595F181-AD9E-4720-9597-C6A83AA0709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8" name="Picture 5">
          <a:extLst>
            <a:ext uri="{FF2B5EF4-FFF2-40B4-BE49-F238E27FC236}">
              <a16:creationId xmlns:a16="http://schemas.microsoft.com/office/drawing/2014/main" id="{73E44186-93C9-4D40-8A9E-BD4D034C6B1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9" name="Picture 5">
          <a:extLst>
            <a:ext uri="{FF2B5EF4-FFF2-40B4-BE49-F238E27FC236}">
              <a16:creationId xmlns:a16="http://schemas.microsoft.com/office/drawing/2014/main" id="{C903A13C-ECC2-4F79-B606-356A3ACC0CF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0" name="Picture 5">
          <a:extLst>
            <a:ext uri="{FF2B5EF4-FFF2-40B4-BE49-F238E27FC236}">
              <a16:creationId xmlns:a16="http://schemas.microsoft.com/office/drawing/2014/main" id="{D2DDB5CA-6DC7-455F-B0A6-16F918C19AD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1" name="Picture 5">
          <a:extLst>
            <a:ext uri="{FF2B5EF4-FFF2-40B4-BE49-F238E27FC236}">
              <a16:creationId xmlns:a16="http://schemas.microsoft.com/office/drawing/2014/main" id="{A839AF66-5D48-4425-8A83-07351BE9982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2" name="Picture 5">
          <a:extLst>
            <a:ext uri="{FF2B5EF4-FFF2-40B4-BE49-F238E27FC236}">
              <a16:creationId xmlns:a16="http://schemas.microsoft.com/office/drawing/2014/main" id="{6BF6B520-84A9-4332-B4ED-510401B3849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3" name="Picture 5">
          <a:extLst>
            <a:ext uri="{FF2B5EF4-FFF2-40B4-BE49-F238E27FC236}">
              <a16:creationId xmlns:a16="http://schemas.microsoft.com/office/drawing/2014/main" id="{FDFC7A2E-9E5C-4FDA-B071-EFA9944AB5C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4" name="Picture 5">
          <a:extLst>
            <a:ext uri="{FF2B5EF4-FFF2-40B4-BE49-F238E27FC236}">
              <a16:creationId xmlns:a16="http://schemas.microsoft.com/office/drawing/2014/main" id="{53E1A561-A769-4EAD-AB78-3D8D011B670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15" name="Graphic 414" descr="Informatie met effen opvulling">
          <a:extLst>
            <a:ext uri="{FF2B5EF4-FFF2-40B4-BE49-F238E27FC236}">
              <a16:creationId xmlns:a16="http://schemas.microsoft.com/office/drawing/2014/main" id="{30EDF348-1722-4A9B-86AD-3A81CC635D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6" name="Picture 5">
          <a:extLst>
            <a:ext uri="{FF2B5EF4-FFF2-40B4-BE49-F238E27FC236}">
              <a16:creationId xmlns:a16="http://schemas.microsoft.com/office/drawing/2014/main" id="{2A39D5BD-2B87-4E80-8D97-2A1D0EDE379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17" name="Graphic 416" descr="Informatie met effen opvulling">
          <a:extLst>
            <a:ext uri="{FF2B5EF4-FFF2-40B4-BE49-F238E27FC236}">
              <a16:creationId xmlns:a16="http://schemas.microsoft.com/office/drawing/2014/main" id="{75A10F1C-F435-4018-A270-B873F04649E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8" name="Picture 5">
          <a:extLst>
            <a:ext uri="{FF2B5EF4-FFF2-40B4-BE49-F238E27FC236}">
              <a16:creationId xmlns:a16="http://schemas.microsoft.com/office/drawing/2014/main" id="{4ADD36C6-7628-4B82-B13C-A2F3EDB5F9D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9" name="Picture 5">
          <a:extLst>
            <a:ext uri="{FF2B5EF4-FFF2-40B4-BE49-F238E27FC236}">
              <a16:creationId xmlns:a16="http://schemas.microsoft.com/office/drawing/2014/main" id="{E1FBD43A-B07E-4F33-AFB6-CF2B89E3EA4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0" name="Picture 5">
          <a:extLst>
            <a:ext uri="{FF2B5EF4-FFF2-40B4-BE49-F238E27FC236}">
              <a16:creationId xmlns:a16="http://schemas.microsoft.com/office/drawing/2014/main" id="{C8DEBF45-5965-4A24-AA62-911879E1D3C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1" name="Picture 5">
          <a:extLst>
            <a:ext uri="{FF2B5EF4-FFF2-40B4-BE49-F238E27FC236}">
              <a16:creationId xmlns:a16="http://schemas.microsoft.com/office/drawing/2014/main" id="{2C7529EB-1F88-4479-86EF-712894A4C7A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2" name="Picture 5">
          <a:extLst>
            <a:ext uri="{FF2B5EF4-FFF2-40B4-BE49-F238E27FC236}">
              <a16:creationId xmlns:a16="http://schemas.microsoft.com/office/drawing/2014/main" id="{5A17492E-4621-4C2B-A973-BFE492F34DD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3" name="Picture 5">
          <a:extLst>
            <a:ext uri="{FF2B5EF4-FFF2-40B4-BE49-F238E27FC236}">
              <a16:creationId xmlns:a16="http://schemas.microsoft.com/office/drawing/2014/main" id="{6C8FE84F-F95E-432F-A53E-E3CBCDE6FC2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4" name="Picture 5">
          <a:extLst>
            <a:ext uri="{FF2B5EF4-FFF2-40B4-BE49-F238E27FC236}">
              <a16:creationId xmlns:a16="http://schemas.microsoft.com/office/drawing/2014/main" id="{9F2BA76B-8C36-4225-872B-8209504DC47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5" name="Picture 5">
          <a:extLst>
            <a:ext uri="{FF2B5EF4-FFF2-40B4-BE49-F238E27FC236}">
              <a16:creationId xmlns:a16="http://schemas.microsoft.com/office/drawing/2014/main" id="{BD316451-B006-4601-91AB-543C5BDD480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6" name="Picture 5">
          <a:extLst>
            <a:ext uri="{FF2B5EF4-FFF2-40B4-BE49-F238E27FC236}">
              <a16:creationId xmlns:a16="http://schemas.microsoft.com/office/drawing/2014/main" id="{58FDF99A-7C71-4A9A-8A68-3E713AEE387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7" name="Picture 5">
          <a:extLst>
            <a:ext uri="{FF2B5EF4-FFF2-40B4-BE49-F238E27FC236}">
              <a16:creationId xmlns:a16="http://schemas.microsoft.com/office/drawing/2014/main" id="{DB1E577F-81F9-4E44-AA43-7E48B167FA5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8" name="Picture 5">
          <a:extLst>
            <a:ext uri="{FF2B5EF4-FFF2-40B4-BE49-F238E27FC236}">
              <a16:creationId xmlns:a16="http://schemas.microsoft.com/office/drawing/2014/main" id="{D298EF3D-56A8-4DF3-9045-E3C06CF372D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9" name="Picture 5">
          <a:extLst>
            <a:ext uri="{FF2B5EF4-FFF2-40B4-BE49-F238E27FC236}">
              <a16:creationId xmlns:a16="http://schemas.microsoft.com/office/drawing/2014/main" id="{9B26FE4F-7538-4092-8227-263F3588431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0" name="Picture 5">
          <a:extLst>
            <a:ext uri="{FF2B5EF4-FFF2-40B4-BE49-F238E27FC236}">
              <a16:creationId xmlns:a16="http://schemas.microsoft.com/office/drawing/2014/main" id="{3354EEEE-6272-4FA7-86CB-1F4060E7566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1" name="Picture 5">
          <a:extLst>
            <a:ext uri="{FF2B5EF4-FFF2-40B4-BE49-F238E27FC236}">
              <a16:creationId xmlns:a16="http://schemas.microsoft.com/office/drawing/2014/main" id="{D5FB1B84-477D-4A32-897C-1555D360FB1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2" name="Picture 5">
          <a:extLst>
            <a:ext uri="{FF2B5EF4-FFF2-40B4-BE49-F238E27FC236}">
              <a16:creationId xmlns:a16="http://schemas.microsoft.com/office/drawing/2014/main" id="{A5D95DFB-8A96-4E37-9F75-D58C1AC1508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3" name="Picture 5">
          <a:extLst>
            <a:ext uri="{FF2B5EF4-FFF2-40B4-BE49-F238E27FC236}">
              <a16:creationId xmlns:a16="http://schemas.microsoft.com/office/drawing/2014/main" id="{0DF9C632-A07D-450A-B57A-C43B6623ADF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4" name="Picture 5">
          <a:extLst>
            <a:ext uri="{FF2B5EF4-FFF2-40B4-BE49-F238E27FC236}">
              <a16:creationId xmlns:a16="http://schemas.microsoft.com/office/drawing/2014/main" id="{1E4D5CF8-4083-4C4A-8CCB-C6EDB3C5611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5" name="Picture 5">
          <a:extLst>
            <a:ext uri="{FF2B5EF4-FFF2-40B4-BE49-F238E27FC236}">
              <a16:creationId xmlns:a16="http://schemas.microsoft.com/office/drawing/2014/main" id="{C29968E4-B2FD-4F37-A009-AE38DE32DE6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6" name="Picture 5">
          <a:extLst>
            <a:ext uri="{FF2B5EF4-FFF2-40B4-BE49-F238E27FC236}">
              <a16:creationId xmlns:a16="http://schemas.microsoft.com/office/drawing/2014/main" id="{93BDAE08-A819-4C79-BCFE-0C5D2D2C874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7" name="Picture 5">
          <a:extLst>
            <a:ext uri="{FF2B5EF4-FFF2-40B4-BE49-F238E27FC236}">
              <a16:creationId xmlns:a16="http://schemas.microsoft.com/office/drawing/2014/main" id="{5FADF167-13A9-4651-A251-2A306C5E9C6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8" name="Picture 5">
          <a:extLst>
            <a:ext uri="{FF2B5EF4-FFF2-40B4-BE49-F238E27FC236}">
              <a16:creationId xmlns:a16="http://schemas.microsoft.com/office/drawing/2014/main" id="{70743D21-2DBB-48C9-B9D8-803C89223C3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9" name="Picture 5">
          <a:extLst>
            <a:ext uri="{FF2B5EF4-FFF2-40B4-BE49-F238E27FC236}">
              <a16:creationId xmlns:a16="http://schemas.microsoft.com/office/drawing/2014/main" id="{ED3E467A-A70A-4274-B620-497ED83C200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0" name="Picture 5">
          <a:extLst>
            <a:ext uri="{FF2B5EF4-FFF2-40B4-BE49-F238E27FC236}">
              <a16:creationId xmlns:a16="http://schemas.microsoft.com/office/drawing/2014/main" id="{4A8B26A4-2D7A-47C7-BBCF-25FED938B5A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41" name="Graphic 440" descr="Informatie met effen opvulling">
          <a:extLst>
            <a:ext uri="{FF2B5EF4-FFF2-40B4-BE49-F238E27FC236}">
              <a16:creationId xmlns:a16="http://schemas.microsoft.com/office/drawing/2014/main" id="{A104F4AA-C51F-403F-95CA-B9AA6550BB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2" name="Picture 5">
          <a:extLst>
            <a:ext uri="{FF2B5EF4-FFF2-40B4-BE49-F238E27FC236}">
              <a16:creationId xmlns:a16="http://schemas.microsoft.com/office/drawing/2014/main" id="{F0B4F3E0-5FE6-4512-A633-2C8120A10CA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43" name="Graphic 442" descr="Informatie met effen opvulling">
          <a:extLst>
            <a:ext uri="{FF2B5EF4-FFF2-40B4-BE49-F238E27FC236}">
              <a16:creationId xmlns:a16="http://schemas.microsoft.com/office/drawing/2014/main" id="{01F6B138-6A69-4F7B-951B-D5DB235285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4" name="Picture 5">
          <a:extLst>
            <a:ext uri="{FF2B5EF4-FFF2-40B4-BE49-F238E27FC236}">
              <a16:creationId xmlns:a16="http://schemas.microsoft.com/office/drawing/2014/main" id="{E607F129-E944-45BF-8CD4-0BAC21BC21C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45" name="Graphic 444" descr="Informatie met effen opvulling">
          <a:extLst>
            <a:ext uri="{FF2B5EF4-FFF2-40B4-BE49-F238E27FC236}">
              <a16:creationId xmlns:a16="http://schemas.microsoft.com/office/drawing/2014/main" id="{F0E5EC47-31C4-4CDF-921D-0BA8E1CCE9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6" name="Picture 5">
          <a:extLst>
            <a:ext uri="{FF2B5EF4-FFF2-40B4-BE49-F238E27FC236}">
              <a16:creationId xmlns:a16="http://schemas.microsoft.com/office/drawing/2014/main" id="{6CE07335-902C-40A3-8600-747150C9589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7" name="Picture 5">
          <a:extLst>
            <a:ext uri="{FF2B5EF4-FFF2-40B4-BE49-F238E27FC236}">
              <a16:creationId xmlns:a16="http://schemas.microsoft.com/office/drawing/2014/main" id="{FF6AC130-B079-4F21-AC57-8206F5AAAFD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8" name="Picture 5">
          <a:extLst>
            <a:ext uri="{FF2B5EF4-FFF2-40B4-BE49-F238E27FC236}">
              <a16:creationId xmlns:a16="http://schemas.microsoft.com/office/drawing/2014/main" id="{B367494B-D603-4C33-9BCD-9083E18008B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9" name="Picture 5">
          <a:extLst>
            <a:ext uri="{FF2B5EF4-FFF2-40B4-BE49-F238E27FC236}">
              <a16:creationId xmlns:a16="http://schemas.microsoft.com/office/drawing/2014/main" id="{23E9292C-30E3-46E9-98AE-5FBA477D789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0" name="Picture 5">
          <a:extLst>
            <a:ext uri="{FF2B5EF4-FFF2-40B4-BE49-F238E27FC236}">
              <a16:creationId xmlns:a16="http://schemas.microsoft.com/office/drawing/2014/main" id="{35398D57-8454-4067-8780-D15060AD49D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1" name="Picture 5">
          <a:extLst>
            <a:ext uri="{FF2B5EF4-FFF2-40B4-BE49-F238E27FC236}">
              <a16:creationId xmlns:a16="http://schemas.microsoft.com/office/drawing/2014/main" id="{EA1901E9-776F-45D1-BD86-B0D459ED37F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2" name="Picture 5">
          <a:extLst>
            <a:ext uri="{FF2B5EF4-FFF2-40B4-BE49-F238E27FC236}">
              <a16:creationId xmlns:a16="http://schemas.microsoft.com/office/drawing/2014/main" id="{8C552D9C-3D76-4B55-9F2C-F7DF7CBD869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3" name="Picture 5">
          <a:extLst>
            <a:ext uri="{FF2B5EF4-FFF2-40B4-BE49-F238E27FC236}">
              <a16:creationId xmlns:a16="http://schemas.microsoft.com/office/drawing/2014/main" id="{7548D4D1-CFF6-43F6-BA60-0C538829005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4" name="Picture 5">
          <a:extLst>
            <a:ext uri="{FF2B5EF4-FFF2-40B4-BE49-F238E27FC236}">
              <a16:creationId xmlns:a16="http://schemas.microsoft.com/office/drawing/2014/main" id="{68406A67-F669-4DF6-B250-3FA9BA72B3E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5" name="Picture 5">
          <a:extLst>
            <a:ext uri="{FF2B5EF4-FFF2-40B4-BE49-F238E27FC236}">
              <a16:creationId xmlns:a16="http://schemas.microsoft.com/office/drawing/2014/main" id="{3731F267-92C9-4C5A-B0E6-97015987F55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6" name="Picture 5">
          <a:extLst>
            <a:ext uri="{FF2B5EF4-FFF2-40B4-BE49-F238E27FC236}">
              <a16:creationId xmlns:a16="http://schemas.microsoft.com/office/drawing/2014/main" id="{AED99527-7C08-4EFD-8542-0DFE6BB7C65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7" name="Picture 5">
          <a:extLst>
            <a:ext uri="{FF2B5EF4-FFF2-40B4-BE49-F238E27FC236}">
              <a16:creationId xmlns:a16="http://schemas.microsoft.com/office/drawing/2014/main" id="{4DF81669-DC64-4658-B48F-1C87560A398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8" name="Picture 5">
          <a:extLst>
            <a:ext uri="{FF2B5EF4-FFF2-40B4-BE49-F238E27FC236}">
              <a16:creationId xmlns:a16="http://schemas.microsoft.com/office/drawing/2014/main" id="{19560978-23FD-4DA0-B6EC-38D3310C94D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9" name="Picture 5">
          <a:extLst>
            <a:ext uri="{FF2B5EF4-FFF2-40B4-BE49-F238E27FC236}">
              <a16:creationId xmlns:a16="http://schemas.microsoft.com/office/drawing/2014/main" id="{81C725BB-81AA-45D1-9340-F15E41CFDC8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0" name="Picture 5">
          <a:extLst>
            <a:ext uri="{FF2B5EF4-FFF2-40B4-BE49-F238E27FC236}">
              <a16:creationId xmlns:a16="http://schemas.microsoft.com/office/drawing/2014/main" id="{BAF3AD24-3AD5-4D61-9EEF-FE588A236CE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1" name="Picture 5">
          <a:extLst>
            <a:ext uri="{FF2B5EF4-FFF2-40B4-BE49-F238E27FC236}">
              <a16:creationId xmlns:a16="http://schemas.microsoft.com/office/drawing/2014/main" id="{A5D75150-86AA-46E1-82B3-8F3A7499EDE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2" name="Picture 5">
          <a:extLst>
            <a:ext uri="{FF2B5EF4-FFF2-40B4-BE49-F238E27FC236}">
              <a16:creationId xmlns:a16="http://schemas.microsoft.com/office/drawing/2014/main" id="{3114EF18-50F2-4DB7-86CA-F35C7088B87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3" name="Picture 5">
          <a:extLst>
            <a:ext uri="{FF2B5EF4-FFF2-40B4-BE49-F238E27FC236}">
              <a16:creationId xmlns:a16="http://schemas.microsoft.com/office/drawing/2014/main" id="{0350D87D-7315-458A-B592-528E7B4E0C3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4" name="Picture 5">
          <a:extLst>
            <a:ext uri="{FF2B5EF4-FFF2-40B4-BE49-F238E27FC236}">
              <a16:creationId xmlns:a16="http://schemas.microsoft.com/office/drawing/2014/main" id="{817002E1-6860-4C5E-9FE1-724623F8A91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5" name="Picture 5">
          <a:extLst>
            <a:ext uri="{FF2B5EF4-FFF2-40B4-BE49-F238E27FC236}">
              <a16:creationId xmlns:a16="http://schemas.microsoft.com/office/drawing/2014/main" id="{436F8C1A-14DA-43BC-AA8F-7F3EECE0642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6" name="Picture 5">
          <a:extLst>
            <a:ext uri="{FF2B5EF4-FFF2-40B4-BE49-F238E27FC236}">
              <a16:creationId xmlns:a16="http://schemas.microsoft.com/office/drawing/2014/main" id="{223AD0E3-524A-4102-983A-0FE800AB8BE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7" name="Picture 5">
          <a:extLst>
            <a:ext uri="{FF2B5EF4-FFF2-40B4-BE49-F238E27FC236}">
              <a16:creationId xmlns:a16="http://schemas.microsoft.com/office/drawing/2014/main" id="{3D8A2AEF-17F1-4F2D-A222-CEB66202810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8" name="Picture 5">
          <a:extLst>
            <a:ext uri="{FF2B5EF4-FFF2-40B4-BE49-F238E27FC236}">
              <a16:creationId xmlns:a16="http://schemas.microsoft.com/office/drawing/2014/main" id="{0D7EC842-5F2C-4784-A24D-BA1789342F9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69" name="Graphic 468" descr="Informatie met effen opvulling">
          <a:extLst>
            <a:ext uri="{FF2B5EF4-FFF2-40B4-BE49-F238E27FC236}">
              <a16:creationId xmlns:a16="http://schemas.microsoft.com/office/drawing/2014/main" id="{F8F9447D-2CF8-4A86-A298-9EB7D0F30B2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0" name="Picture 5">
          <a:extLst>
            <a:ext uri="{FF2B5EF4-FFF2-40B4-BE49-F238E27FC236}">
              <a16:creationId xmlns:a16="http://schemas.microsoft.com/office/drawing/2014/main" id="{65202DA1-54E4-49EB-975B-C2385985F8F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71" name="Graphic 470" descr="Informatie met effen opvulling">
          <a:extLst>
            <a:ext uri="{FF2B5EF4-FFF2-40B4-BE49-F238E27FC236}">
              <a16:creationId xmlns:a16="http://schemas.microsoft.com/office/drawing/2014/main" id="{110C650F-08A0-4B93-8A2A-34C9F18A8D9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2" name="Picture 5">
          <a:extLst>
            <a:ext uri="{FF2B5EF4-FFF2-40B4-BE49-F238E27FC236}">
              <a16:creationId xmlns:a16="http://schemas.microsoft.com/office/drawing/2014/main" id="{99EFDCCB-2275-49A3-894D-CF2D7EC4BFD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3" name="Picture 5">
          <a:extLst>
            <a:ext uri="{FF2B5EF4-FFF2-40B4-BE49-F238E27FC236}">
              <a16:creationId xmlns:a16="http://schemas.microsoft.com/office/drawing/2014/main" id="{6962AE03-8E2B-49F0-8A69-6C9DACA0059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4" name="Picture 5">
          <a:extLst>
            <a:ext uri="{FF2B5EF4-FFF2-40B4-BE49-F238E27FC236}">
              <a16:creationId xmlns:a16="http://schemas.microsoft.com/office/drawing/2014/main" id="{A60717C2-E876-4E8E-8F87-03702549684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5" name="Picture 5">
          <a:extLst>
            <a:ext uri="{FF2B5EF4-FFF2-40B4-BE49-F238E27FC236}">
              <a16:creationId xmlns:a16="http://schemas.microsoft.com/office/drawing/2014/main" id="{C18A031B-04B8-40E6-A6DE-9A582085AB5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6" name="Picture 5">
          <a:extLst>
            <a:ext uri="{FF2B5EF4-FFF2-40B4-BE49-F238E27FC236}">
              <a16:creationId xmlns:a16="http://schemas.microsoft.com/office/drawing/2014/main" id="{B34E97E4-1B92-4F27-8DD7-BB5FDECCD8D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7" name="Picture 5">
          <a:extLst>
            <a:ext uri="{FF2B5EF4-FFF2-40B4-BE49-F238E27FC236}">
              <a16:creationId xmlns:a16="http://schemas.microsoft.com/office/drawing/2014/main" id="{3ECE74B4-C65A-4E0A-82CC-B7EC924FB85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8" name="Picture 5">
          <a:extLst>
            <a:ext uri="{FF2B5EF4-FFF2-40B4-BE49-F238E27FC236}">
              <a16:creationId xmlns:a16="http://schemas.microsoft.com/office/drawing/2014/main" id="{D9C2B63E-F2FC-450E-96FC-6E8E79CA741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9" name="Picture 5">
          <a:extLst>
            <a:ext uri="{FF2B5EF4-FFF2-40B4-BE49-F238E27FC236}">
              <a16:creationId xmlns:a16="http://schemas.microsoft.com/office/drawing/2014/main" id="{2BFCD6A6-0F5C-4D96-B1B3-6E7E0C8078A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80" name="Picture 5">
          <a:extLst>
            <a:ext uri="{FF2B5EF4-FFF2-40B4-BE49-F238E27FC236}">
              <a16:creationId xmlns:a16="http://schemas.microsoft.com/office/drawing/2014/main" id="{1B201AA7-1702-498F-AB54-CBA9BB99896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81" name="Picture 5">
          <a:extLst>
            <a:ext uri="{FF2B5EF4-FFF2-40B4-BE49-F238E27FC236}">
              <a16:creationId xmlns:a16="http://schemas.microsoft.com/office/drawing/2014/main" id="{70CD5469-3F10-477A-94F6-F1DF289381E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82" name="Picture 5">
          <a:extLst>
            <a:ext uri="{FF2B5EF4-FFF2-40B4-BE49-F238E27FC236}">
              <a16:creationId xmlns:a16="http://schemas.microsoft.com/office/drawing/2014/main" id="{A78A6987-71E3-4EDC-98CB-EE01372F9E3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83" name="Picture 5">
          <a:extLst>
            <a:ext uri="{FF2B5EF4-FFF2-40B4-BE49-F238E27FC236}">
              <a16:creationId xmlns:a16="http://schemas.microsoft.com/office/drawing/2014/main" id="{75A88F25-CF45-49DA-9F0D-6219454A247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790575</xdr:colOff>
      <xdr:row>7</xdr:row>
      <xdr:rowOff>9525</xdr:rowOff>
    </xdr:from>
    <xdr:to>
      <xdr:col>6</xdr:col>
      <xdr:colOff>47625</xdr:colOff>
      <xdr:row>7</xdr:row>
      <xdr:rowOff>333375</xdr:rowOff>
    </xdr:to>
    <xdr:pic>
      <xdr:nvPicPr>
        <xdr:cNvPr id="484" name="Graphic 483" descr="Informatie met effen opvulling">
          <a:extLst>
            <a:ext uri="{FF2B5EF4-FFF2-40B4-BE49-F238E27FC236}">
              <a16:creationId xmlns:a16="http://schemas.microsoft.com/office/drawing/2014/main" id="{4C5CF24F-BF10-4A68-A00A-239F5FB7973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96425" y="1171575"/>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85" name="Picture 5">
          <a:extLst>
            <a:ext uri="{FF2B5EF4-FFF2-40B4-BE49-F238E27FC236}">
              <a16:creationId xmlns:a16="http://schemas.microsoft.com/office/drawing/2014/main" id="{0D111DC8-140E-49D9-84F0-DE293E2E41A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86" name="Graphic 485" descr="Informatie met effen opvulling">
          <a:extLst>
            <a:ext uri="{FF2B5EF4-FFF2-40B4-BE49-F238E27FC236}">
              <a16:creationId xmlns:a16="http://schemas.microsoft.com/office/drawing/2014/main" id="{AC6ABC39-4F3A-4260-AA09-4313EAAB16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87" name="Picture 5">
          <a:extLst>
            <a:ext uri="{FF2B5EF4-FFF2-40B4-BE49-F238E27FC236}">
              <a16:creationId xmlns:a16="http://schemas.microsoft.com/office/drawing/2014/main" id="{E7587C9C-75FD-4D85-988A-FFCB6468970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88" name="Graphic 487" descr="Informatie met effen opvulling">
          <a:extLst>
            <a:ext uri="{FF2B5EF4-FFF2-40B4-BE49-F238E27FC236}">
              <a16:creationId xmlns:a16="http://schemas.microsoft.com/office/drawing/2014/main" id="{28BA3B71-2E05-4ED7-817C-A77D7B0A10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89" name="Picture 5">
          <a:extLst>
            <a:ext uri="{FF2B5EF4-FFF2-40B4-BE49-F238E27FC236}">
              <a16:creationId xmlns:a16="http://schemas.microsoft.com/office/drawing/2014/main" id="{83F7ADDB-50C6-487E-BD15-9FF873030FB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490" name="Graphic 489" descr="Informatie met effen opvulling">
          <a:extLst>
            <a:ext uri="{FF2B5EF4-FFF2-40B4-BE49-F238E27FC236}">
              <a16:creationId xmlns:a16="http://schemas.microsoft.com/office/drawing/2014/main" id="{2971FC28-3DE5-4338-BF6D-4EDE405AD9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91" name="Picture 5">
          <a:extLst>
            <a:ext uri="{FF2B5EF4-FFF2-40B4-BE49-F238E27FC236}">
              <a16:creationId xmlns:a16="http://schemas.microsoft.com/office/drawing/2014/main" id="{FAF65B78-92F9-40DE-AFEC-753013A94B8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92" name="Picture 5">
          <a:extLst>
            <a:ext uri="{FF2B5EF4-FFF2-40B4-BE49-F238E27FC236}">
              <a16:creationId xmlns:a16="http://schemas.microsoft.com/office/drawing/2014/main" id="{FFAC090A-C08B-4811-9D4C-403A8D79E61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93" name="Picture 5">
          <a:extLst>
            <a:ext uri="{FF2B5EF4-FFF2-40B4-BE49-F238E27FC236}">
              <a16:creationId xmlns:a16="http://schemas.microsoft.com/office/drawing/2014/main" id="{F4325286-8DD4-4A43-94E9-6E076090E71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94" name="Picture 5">
          <a:extLst>
            <a:ext uri="{FF2B5EF4-FFF2-40B4-BE49-F238E27FC236}">
              <a16:creationId xmlns:a16="http://schemas.microsoft.com/office/drawing/2014/main" id="{65E9033F-D5F9-4A07-ACA6-DBCD6A957F3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95" name="Picture 5">
          <a:extLst>
            <a:ext uri="{FF2B5EF4-FFF2-40B4-BE49-F238E27FC236}">
              <a16:creationId xmlns:a16="http://schemas.microsoft.com/office/drawing/2014/main" id="{A76DA08D-16D5-4ED1-8BDF-198B738E87F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96" name="Picture 5">
          <a:extLst>
            <a:ext uri="{FF2B5EF4-FFF2-40B4-BE49-F238E27FC236}">
              <a16:creationId xmlns:a16="http://schemas.microsoft.com/office/drawing/2014/main" id="{807FF589-B1D4-4C02-9BC7-5E509831ACA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97" name="Picture 5">
          <a:extLst>
            <a:ext uri="{FF2B5EF4-FFF2-40B4-BE49-F238E27FC236}">
              <a16:creationId xmlns:a16="http://schemas.microsoft.com/office/drawing/2014/main" id="{E9E95412-847A-44EC-8AA9-663AB2EA9ED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98" name="Picture 5">
          <a:extLst>
            <a:ext uri="{FF2B5EF4-FFF2-40B4-BE49-F238E27FC236}">
              <a16:creationId xmlns:a16="http://schemas.microsoft.com/office/drawing/2014/main" id="{9DA994E5-DDF8-49AE-858B-F46343D0B3E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99" name="Picture 5">
          <a:extLst>
            <a:ext uri="{FF2B5EF4-FFF2-40B4-BE49-F238E27FC236}">
              <a16:creationId xmlns:a16="http://schemas.microsoft.com/office/drawing/2014/main" id="{14911E5C-4AFF-4CB7-A77F-BAAF099B83F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00" name="Picture 5">
          <a:extLst>
            <a:ext uri="{FF2B5EF4-FFF2-40B4-BE49-F238E27FC236}">
              <a16:creationId xmlns:a16="http://schemas.microsoft.com/office/drawing/2014/main" id="{814F046C-87C2-4987-847B-EBD38487F99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01" name="Picture 5">
          <a:extLst>
            <a:ext uri="{FF2B5EF4-FFF2-40B4-BE49-F238E27FC236}">
              <a16:creationId xmlns:a16="http://schemas.microsoft.com/office/drawing/2014/main" id="{19E1BCBD-8C1A-41D7-B192-82E2A58E5CE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02" name="Picture 5">
          <a:extLst>
            <a:ext uri="{FF2B5EF4-FFF2-40B4-BE49-F238E27FC236}">
              <a16:creationId xmlns:a16="http://schemas.microsoft.com/office/drawing/2014/main" id="{EE73B193-A959-4B22-A584-B3F0646821E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03" name="Picture 5">
          <a:extLst>
            <a:ext uri="{FF2B5EF4-FFF2-40B4-BE49-F238E27FC236}">
              <a16:creationId xmlns:a16="http://schemas.microsoft.com/office/drawing/2014/main" id="{8542BE6E-078F-4FBD-9A31-38293687BA8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04" name="Picture 5">
          <a:extLst>
            <a:ext uri="{FF2B5EF4-FFF2-40B4-BE49-F238E27FC236}">
              <a16:creationId xmlns:a16="http://schemas.microsoft.com/office/drawing/2014/main" id="{240B2EE2-EF10-4051-B8DD-5C897CBC67B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05" name="Picture 5">
          <a:extLst>
            <a:ext uri="{FF2B5EF4-FFF2-40B4-BE49-F238E27FC236}">
              <a16:creationId xmlns:a16="http://schemas.microsoft.com/office/drawing/2014/main" id="{B3BEDC24-E154-42A8-BDE7-5BCB3A71F40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06" name="Picture 5">
          <a:extLst>
            <a:ext uri="{FF2B5EF4-FFF2-40B4-BE49-F238E27FC236}">
              <a16:creationId xmlns:a16="http://schemas.microsoft.com/office/drawing/2014/main" id="{FA9EA44D-86CC-478B-AED3-6453C1E5C8B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07" name="Picture 5">
          <a:extLst>
            <a:ext uri="{FF2B5EF4-FFF2-40B4-BE49-F238E27FC236}">
              <a16:creationId xmlns:a16="http://schemas.microsoft.com/office/drawing/2014/main" id="{DE6D5DF0-AA3F-4DE8-A829-87BEC556D13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08" name="Picture 5">
          <a:extLst>
            <a:ext uri="{FF2B5EF4-FFF2-40B4-BE49-F238E27FC236}">
              <a16:creationId xmlns:a16="http://schemas.microsoft.com/office/drawing/2014/main" id="{FB08C4F7-39F0-46DC-ACCF-2C7C020091D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09" name="Picture 5">
          <a:extLst>
            <a:ext uri="{FF2B5EF4-FFF2-40B4-BE49-F238E27FC236}">
              <a16:creationId xmlns:a16="http://schemas.microsoft.com/office/drawing/2014/main" id="{45ED1282-2F85-434C-8773-138BABBE9EC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10" name="Picture 5">
          <a:extLst>
            <a:ext uri="{FF2B5EF4-FFF2-40B4-BE49-F238E27FC236}">
              <a16:creationId xmlns:a16="http://schemas.microsoft.com/office/drawing/2014/main" id="{9137B0CD-B97E-48D6-8B5C-40178D47B6D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11" name="Picture 5">
          <a:extLst>
            <a:ext uri="{FF2B5EF4-FFF2-40B4-BE49-F238E27FC236}">
              <a16:creationId xmlns:a16="http://schemas.microsoft.com/office/drawing/2014/main" id="{26CACB3D-999F-4587-BD1F-41615F078ED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12" name="Picture 5">
          <a:extLst>
            <a:ext uri="{FF2B5EF4-FFF2-40B4-BE49-F238E27FC236}">
              <a16:creationId xmlns:a16="http://schemas.microsoft.com/office/drawing/2014/main" id="{34F9A1B0-BC8D-4B6D-8B03-FE5920BD685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13" name="Picture 5">
          <a:extLst>
            <a:ext uri="{FF2B5EF4-FFF2-40B4-BE49-F238E27FC236}">
              <a16:creationId xmlns:a16="http://schemas.microsoft.com/office/drawing/2014/main" id="{5E4BC0AA-099E-457D-83ED-784A46C7B0E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514" name="Graphic 513" descr="Informatie met effen opvulling">
          <a:extLst>
            <a:ext uri="{FF2B5EF4-FFF2-40B4-BE49-F238E27FC236}">
              <a16:creationId xmlns:a16="http://schemas.microsoft.com/office/drawing/2014/main" id="{1526BC79-3578-4055-8396-F5570B80EDA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15" name="Picture 5">
          <a:extLst>
            <a:ext uri="{FF2B5EF4-FFF2-40B4-BE49-F238E27FC236}">
              <a16:creationId xmlns:a16="http://schemas.microsoft.com/office/drawing/2014/main" id="{CE001428-B6B8-47B7-BEF5-B08F7BD3D06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516" name="Graphic 515" descr="Informatie met effen opvulling">
          <a:extLst>
            <a:ext uri="{FF2B5EF4-FFF2-40B4-BE49-F238E27FC236}">
              <a16:creationId xmlns:a16="http://schemas.microsoft.com/office/drawing/2014/main" id="{BF01A6DE-BECE-4BDE-8E0D-A50068D435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17" name="Picture 5">
          <a:extLst>
            <a:ext uri="{FF2B5EF4-FFF2-40B4-BE49-F238E27FC236}">
              <a16:creationId xmlns:a16="http://schemas.microsoft.com/office/drawing/2014/main" id="{3B373D88-E237-4BD3-8885-C7C3DB8930E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518" name="Graphic 517" descr="Informatie met effen opvulling">
          <a:extLst>
            <a:ext uri="{FF2B5EF4-FFF2-40B4-BE49-F238E27FC236}">
              <a16:creationId xmlns:a16="http://schemas.microsoft.com/office/drawing/2014/main" id="{0249C2CF-E54C-4C11-BC12-1BB99CDBDC5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19" name="Picture 5">
          <a:extLst>
            <a:ext uri="{FF2B5EF4-FFF2-40B4-BE49-F238E27FC236}">
              <a16:creationId xmlns:a16="http://schemas.microsoft.com/office/drawing/2014/main" id="{74D4061A-B8A8-4C84-8477-8FB7FCB3B4D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20" name="Picture 5">
          <a:extLst>
            <a:ext uri="{FF2B5EF4-FFF2-40B4-BE49-F238E27FC236}">
              <a16:creationId xmlns:a16="http://schemas.microsoft.com/office/drawing/2014/main" id="{E1C1FFDB-709F-4656-A604-BE059D2F32E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21" name="Picture 5">
          <a:extLst>
            <a:ext uri="{FF2B5EF4-FFF2-40B4-BE49-F238E27FC236}">
              <a16:creationId xmlns:a16="http://schemas.microsoft.com/office/drawing/2014/main" id="{8D36DCD9-199C-4959-9550-D3DDFE9D157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22" name="Picture 5">
          <a:extLst>
            <a:ext uri="{FF2B5EF4-FFF2-40B4-BE49-F238E27FC236}">
              <a16:creationId xmlns:a16="http://schemas.microsoft.com/office/drawing/2014/main" id="{BB2E7AA3-E520-4DCA-BA37-14D9E5987F1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23" name="Picture 5">
          <a:extLst>
            <a:ext uri="{FF2B5EF4-FFF2-40B4-BE49-F238E27FC236}">
              <a16:creationId xmlns:a16="http://schemas.microsoft.com/office/drawing/2014/main" id="{84BEFB00-90FB-4C60-9143-4765E6962FB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24" name="Picture 5">
          <a:extLst>
            <a:ext uri="{FF2B5EF4-FFF2-40B4-BE49-F238E27FC236}">
              <a16:creationId xmlns:a16="http://schemas.microsoft.com/office/drawing/2014/main" id="{4D9C0700-6251-4A71-BF0B-5E0F4CBBA5A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25" name="Picture 5">
          <a:extLst>
            <a:ext uri="{FF2B5EF4-FFF2-40B4-BE49-F238E27FC236}">
              <a16:creationId xmlns:a16="http://schemas.microsoft.com/office/drawing/2014/main" id="{31757B2E-7D3D-484B-9E61-CBE8227931D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26" name="Picture 5">
          <a:extLst>
            <a:ext uri="{FF2B5EF4-FFF2-40B4-BE49-F238E27FC236}">
              <a16:creationId xmlns:a16="http://schemas.microsoft.com/office/drawing/2014/main" id="{0D152073-CB2D-43F8-93E0-91569736C67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27" name="Picture 5">
          <a:extLst>
            <a:ext uri="{FF2B5EF4-FFF2-40B4-BE49-F238E27FC236}">
              <a16:creationId xmlns:a16="http://schemas.microsoft.com/office/drawing/2014/main" id="{FB099F5A-C653-44CA-83EF-5123B7694EC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28" name="Picture 5">
          <a:extLst>
            <a:ext uri="{FF2B5EF4-FFF2-40B4-BE49-F238E27FC236}">
              <a16:creationId xmlns:a16="http://schemas.microsoft.com/office/drawing/2014/main" id="{7609FCE5-6C2C-4612-8245-390854810E0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29" name="Picture 5">
          <a:extLst>
            <a:ext uri="{FF2B5EF4-FFF2-40B4-BE49-F238E27FC236}">
              <a16:creationId xmlns:a16="http://schemas.microsoft.com/office/drawing/2014/main" id="{FB310A6C-45A1-4C42-B9E1-609F5AE2776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30" name="Picture 5">
          <a:extLst>
            <a:ext uri="{FF2B5EF4-FFF2-40B4-BE49-F238E27FC236}">
              <a16:creationId xmlns:a16="http://schemas.microsoft.com/office/drawing/2014/main" id="{CF3A7BCF-5DA1-4581-933B-B0196191506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31" name="Picture 5">
          <a:extLst>
            <a:ext uri="{FF2B5EF4-FFF2-40B4-BE49-F238E27FC236}">
              <a16:creationId xmlns:a16="http://schemas.microsoft.com/office/drawing/2014/main" id="{23FAD3FA-C26E-460B-BA26-D095F4064B0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32" name="Picture 5">
          <a:extLst>
            <a:ext uri="{FF2B5EF4-FFF2-40B4-BE49-F238E27FC236}">
              <a16:creationId xmlns:a16="http://schemas.microsoft.com/office/drawing/2014/main" id="{4BF9F44C-9A43-47F4-9FBB-69B2A77CE84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33" name="Picture 5">
          <a:extLst>
            <a:ext uri="{FF2B5EF4-FFF2-40B4-BE49-F238E27FC236}">
              <a16:creationId xmlns:a16="http://schemas.microsoft.com/office/drawing/2014/main" id="{712C7882-1650-4AA4-8DFE-F2A611D66C4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34" name="Picture 5">
          <a:extLst>
            <a:ext uri="{FF2B5EF4-FFF2-40B4-BE49-F238E27FC236}">
              <a16:creationId xmlns:a16="http://schemas.microsoft.com/office/drawing/2014/main" id="{2A6C7461-AB06-4FA9-84D1-2F14E0BF7D3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35" name="Picture 5">
          <a:extLst>
            <a:ext uri="{FF2B5EF4-FFF2-40B4-BE49-F238E27FC236}">
              <a16:creationId xmlns:a16="http://schemas.microsoft.com/office/drawing/2014/main" id="{14201502-668C-4D88-B1F2-9B4798B38F6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36" name="Picture 5">
          <a:extLst>
            <a:ext uri="{FF2B5EF4-FFF2-40B4-BE49-F238E27FC236}">
              <a16:creationId xmlns:a16="http://schemas.microsoft.com/office/drawing/2014/main" id="{67744A9A-B507-4E93-8A07-9091199131F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37" name="Picture 5">
          <a:extLst>
            <a:ext uri="{FF2B5EF4-FFF2-40B4-BE49-F238E27FC236}">
              <a16:creationId xmlns:a16="http://schemas.microsoft.com/office/drawing/2014/main" id="{380DBAFE-D91C-493E-9250-1931DAD0F48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38" name="Picture 5">
          <a:extLst>
            <a:ext uri="{FF2B5EF4-FFF2-40B4-BE49-F238E27FC236}">
              <a16:creationId xmlns:a16="http://schemas.microsoft.com/office/drawing/2014/main" id="{1143F6DF-4420-4C8E-8A55-1A3DC5CD9D8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39" name="Picture 5">
          <a:extLst>
            <a:ext uri="{FF2B5EF4-FFF2-40B4-BE49-F238E27FC236}">
              <a16:creationId xmlns:a16="http://schemas.microsoft.com/office/drawing/2014/main" id="{8ED65158-3925-4AF4-AAEF-714F34866A6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40" name="Picture 5">
          <a:extLst>
            <a:ext uri="{FF2B5EF4-FFF2-40B4-BE49-F238E27FC236}">
              <a16:creationId xmlns:a16="http://schemas.microsoft.com/office/drawing/2014/main" id="{80C414A1-CD56-45FB-A014-369C4E81BD6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41" name="Picture 5">
          <a:extLst>
            <a:ext uri="{FF2B5EF4-FFF2-40B4-BE49-F238E27FC236}">
              <a16:creationId xmlns:a16="http://schemas.microsoft.com/office/drawing/2014/main" id="{CBF3AC90-1D11-4AE1-BEF6-CCEB6B37B07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542" name="Graphic 541" descr="Informatie met effen opvulling">
          <a:extLst>
            <a:ext uri="{FF2B5EF4-FFF2-40B4-BE49-F238E27FC236}">
              <a16:creationId xmlns:a16="http://schemas.microsoft.com/office/drawing/2014/main" id="{403FA44C-B1E2-40DE-9941-CECF9B1209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43" name="Picture 5">
          <a:extLst>
            <a:ext uri="{FF2B5EF4-FFF2-40B4-BE49-F238E27FC236}">
              <a16:creationId xmlns:a16="http://schemas.microsoft.com/office/drawing/2014/main" id="{DDB8F015-A14D-4A29-B0DC-4FDDAB7425B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544" name="Graphic 543" descr="Informatie met effen opvulling">
          <a:extLst>
            <a:ext uri="{FF2B5EF4-FFF2-40B4-BE49-F238E27FC236}">
              <a16:creationId xmlns:a16="http://schemas.microsoft.com/office/drawing/2014/main" id="{2CF1D3A3-5ADC-4B00-B0E6-AA4DFE5672D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45" name="Picture 5">
          <a:extLst>
            <a:ext uri="{FF2B5EF4-FFF2-40B4-BE49-F238E27FC236}">
              <a16:creationId xmlns:a16="http://schemas.microsoft.com/office/drawing/2014/main" id="{0C932BCB-B396-4230-9207-5F6DB8D1BD4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46" name="Picture 5">
          <a:extLst>
            <a:ext uri="{FF2B5EF4-FFF2-40B4-BE49-F238E27FC236}">
              <a16:creationId xmlns:a16="http://schemas.microsoft.com/office/drawing/2014/main" id="{5E41FC94-CE5E-4206-88EF-EDC04F94234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47" name="Picture 5">
          <a:extLst>
            <a:ext uri="{FF2B5EF4-FFF2-40B4-BE49-F238E27FC236}">
              <a16:creationId xmlns:a16="http://schemas.microsoft.com/office/drawing/2014/main" id="{23C67D44-BA76-4053-8D16-CA2D182F37F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48" name="Picture 5">
          <a:extLst>
            <a:ext uri="{FF2B5EF4-FFF2-40B4-BE49-F238E27FC236}">
              <a16:creationId xmlns:a16="http://schemas.microsoft.com/office/drawing/2014/main" id="{8107D5F5-3129-4E2F-81AA-3606C07B2F8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49" name="Picture 5">
          <a:extLst>
            <a:ext uri="{FF2B5EF4-FFF2-40B4-BE49-F238E27FC236}">
              <a16:creationId xmlns:a16="http://schemas.microsoft.com/office/drawing/2014/main" id="{26BD3D9A-FB44-4509-926B-E82DE854B44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50" name="Picture 5">
          <a:extLst>
            <a:ext uri="{FF2B5EF4-FFF2-40B4-BE49-F238E27FC236}">
              <a16:creationId xmlns:a16="http://schemas.microsoft.com/office/drawing/2014/main" id="{231718AE-154A-4A10-B11B-3F33818AB0E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51" name="Picture 5">
          <a:extLst>
            <a:ext uri="{FF2B5EF4-FFF2-40B4-BE49-F238E27FC236}">
              <a16:creationId xmlns:a16="http://schemas.microsoft.com/office/drawing/2014/main" id="{2D4C3777-DFA7-4FF6-9E76-C593377D6EF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52" name="Picture 5">
          <a:extLst>
            <a:ext uri="{FF2B5EF4-FFF2-40B4-BE49-F238E27FC236}">
              <a16:creationId xmlns:a16="http://schemas.microsoft.com/office/drawing/2014/main" id="{BA9D4D99-96BC-4066-89D6-B6AE591748F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53" name="Picture 5">
          <a:extLst>
            <a:ext uri="{FF2B5EF4-FFF2-40B4-BE49-F238E27FC236}">
              <a16:creationId xmlns:a16="http://schemas.microsoft.com/office/drawing/2014/main" id="{A0FC6E9E-D043-4CB1-A12D-1A213B1232D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54" name="Picture 5">
          <a:extLst>
            <a:ext uri="{FF2B5EF4-FFF2-40B4-BE49-F238E27FC236}">
              <a16:creationId xmlns:a16="http://schemas.microsoft.com/office/drawing/2014/main" id="{6B712783-C8F7-4120-87DC-01E07F2953A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55" name="Picture 5">
          <a:extLst>
            <a:ext uri="{FF2B5EF4-FFF2-40B4-BE49-F238E27FC236}">
              <a16:creationId xmlns:a16="http://schemas.microsoft.com/office/drawing/2014/main" id="{71D55077-D128-405F-A013-7A328564854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56" name="Picture 5">
          <a:extLst>
            <a:ext uri="{FF2B5EF4-FFF2-40B4-BE49-F238E27FC236}">
              <a16:creationId xmlns:a16="http://schemas.microsoft.com/office/drawing/2014/main" id="{4C86CABF-08EB-42BA-9DD7-2D4E4284CC1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57" name="Picture 5">
          <a:extLst>
            <a:ext uri="{FF2B5EF4-FFF2-40B4-BE49-F238E27FC236}">
              <a16:creationId xmlns:a16="http://schemas.microsoft.com/office/drawing/2014/main" id="{80C002A7-6DBB-4A31-9BD5-3B8F18F4D8B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58" name="Picture 5">
          <a:extLst>
            <a:ext uri="{FF2B5EF4-FFF2-40B4-BE49-F238E27FC236}">
              <a16:creationId xmlns:a16="http://schemas.microsoft.com/office/drawing/2014/main" id="{696BB6A2-B410-47C0-A555-5DCE9674540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59" name="Picture 5">
          <a:extLst>
            <a:ext uri="{FF2B5EF4-FFF2-40B4-BE49-F238E27FC236}">
              <a16:creationId xmlns:a16="http://schemas.microsoft.com/office/drawing/2014/main" id="{E285B540-3F3E-4E1D-A333-12CE3BE280D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60" name="Picture 5">
          <a:extLst>
            <a:ext uri="{FF2B5EF4-FFF2-40B4-BE49-F238E27FC236}">
              <a16:creationId xmlns:a16="http://schemas.microsoft.com/office/drawing/2014/main" id="{4285C788-4793-4893-A346-FD7AEA14B1E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61" name="Picture 5">
          <a:extLst>
            <a:ext uri="{FF2B5EF4-FFF2-40B4-BE49-F238E27FC236}">
              <a16:creationId xmlns:a16="http://schemas.microsoft.com/office/drawing/2014/main" id="{A8DA49BE-E2E8-4707-B59F-F0B3B09932C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62" name="Picture 5">
          <a:extLst>
            <a:ext uri="{FF2B5EF4-FFF2-40B4-BE49-F238E27FC236}">
              <a16:creationId xmlns:a16="http://schemas.microsoft.com/office/drawing/2014/main" id="{FFAB540D-07CC-419B-A128-51713907053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63" name="Picture 5">
          <a:extLst>
            <a:ext uri="{FF2B5EF4-FFF2-40B4-BE49-F238E27FC236}">
              <a16:creationId xmlns:a16="http://schemas.microsoft.com/office/drawing/2014/main" id="{EA39C3B1-C2C4-40C1-AB4F-B4C4F39FB26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64" name="Picture 5">
          <a:extLst>
            <a:ext uri="{FF2B5EF4-FFF2-40B4-BE49-F238E27FC236}">
              <a16:creationId xmlns:a16="http://schemas.microsoft.com/office/drawing/2014/main" id="{31F10BB3-A805-468E-AF05-FDF0782430F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65" name="Picture 5">
          <a:extLst>
            <a:ext uri="{FF2B5EF4-FFF2-40B4-BE49-F238E27FC236}">
              <a16:creationId xmlns:a16="http://schemas.microsoft.com/office/drawing/2014/main" id="{78B8627C-9F6C-4EB8-8D4D-A857BFB81B6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66" name="Picture 5">
          <a:extLst>
            <a:ext uri="{FF2B5EF4-FFF2-40B4-BE49-F238E27FC236}">
              <a16:creationId xmlns:a16="http://schemas.microsoft.com/office/drawing/2014/main" id="{500BA1F8-02C1-41DF-A50C-726EDAF0CFA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67" name="Picture 5">
          <a:extLst>
            <a:ext uri="{FF2B5EF4-FFF2-40B4-BE49-F238E27FC236}">
              <a16:creationId xmlns:a16="http://schemas.microsoft.com/office/drawing/2014/main" id="{52B2EA43-B705-4397-BC0A-C01758A4F5D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568" name="Graphic 567" descr="Informatie met effen opvulling">
          <a:extLst>
            <a:ext uri="{FF2B5EF4-FFF2-40B4-BE49-F238E27FC236}">
              <a16:creationId xmlns:a16="http://schemas.microsoft.com/office/drawing/2014/main" id="{2045317F-FD92-43C5-A9DA-AD298D5335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69" name="Picture 5">
          <a:extLst>
            <a:ext uri="{FF2B5EF4-FFF2-40B4-BE49-F238E27FC236}">
              <a16:creationId xmlns:a16="http://schemas.microsoft.com/office/drawing/2014/main" id="{899B1902-2B8C-4AC1-904C-24022235246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570" name="Graphic 569" descr="Informatie met effen opvulling">
          <a:extLst>
            <a:ext uri="{FF2B5EF4-FFF2-40B4-BE49-F238E27FC236}">
              <a16:creationId xmlns:a16="http://schemas.microsoft.com/office/drawing/2014/main" id="{EED64400-9155-4C03-959A-B537722F6F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71" name="Picture 5">
          <a:extLst>
            <a:ext uri="{FF2B5EF4-FFF2-40B4-BE49-F238E27FC236}">
              <a16:creationId xmlns:a16="http://schemas.microsoft.com/office/drawing/2014/main" id="{E4F76B53-C628-47C2-A4BE-81689C5130A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572" name="Graphic 571" descr="Informatie met effen opvulling">
          <a:extLst>
            <a:ext uri="{FF2B5EF4-FFF2-40B4-BE49-F238E27FC236}">
              <a16:creationId xmlns:a16="http://schemas.microsoft.com/office/drawing/2014/main" id="{C5152C62-8D85-433B-86E3-9199206C60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73" name="Picture 5">
          <a:extLst>
            <a:ext uri="{FF2B5EF4-FFF2-40B4-BE49-F238E27FC236}">
              <a16:creationId xmlns:a16="http://schemas.microsoft.com/office/drawing/2014/main" id="{05447F77-57EB-4B09-93D5-7BAD3B1BA8D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74" name="Picture 5">
          <a:extLst>
            <a:ext uri="{FF2B5EF4-FFF2-40B4-BE49-F238E27FC236}">
              <a16:creationId xmlns:a16="http://schemas.microsoft.com/office/drawing/2014/main" id="{7DE6A70A-9B9B-4A8A-B5A2-557F57B5F5F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75" name="Picture 5">
          <a:extLst>
            <a:ext uri="{FF2B5EF4-FFF2-40B4-BE49-F238E27FC236}">
              <a16:creationId xmlns:a16="http://schemas.microsoft.com/office/drawing/2014/main" id="{70F9E6DB-CE60-44E9-8105-F9B12F29905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76" name="Picture 5">
          <a:extLst>
            <a:ext uri="{FF2B5EF4-FFF2-40B4-BE49-F238E27FC236}">
              <a16:creationId xmlns:a16="http://schemas.microsoft.com/office/drawing/2014/main" id="{B3C6FD18-835B-4CAD-A365-FCB4FF323D8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77" name="Picture 5">
          <a:extLst>
            <a:ext uri="{FF2B5EF4-FFF2-40B4-BE49-F238E27FC236}">
              <a16:creationId xmlns:a16="http://schemas.microsoft.com/office/drawing/2014/main" id="{99AEB722-E9C3-4919-A2AA-259488C3DD7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78" name="Picture 5">
          <a:extLst>
            <a:ext uri="{FF2B5EF4-FFF2-40B4-BE49-F238E27FC236}">
              <a16:creationId xmlns:a16="http://schemas.microsoft.com/office/drawing/2014/main" id="{FD215B37-A787-412F-98E0-6100B12C449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79" name="Picture 5">
          <a:extLst>
            <a:ext uri="{FF2B5EF4-FFF2-40B4-BE49-F238E27FC236}">
              <a16:creationId xmlns:a16="http://schemas.microsoft.com/office/drawing/2014/main" id="{86B5D9E6-45D3-4C47-832E-03FE82085F6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80" name="Picture 5">
          <a:extLst>
            <a:ext uri="{FF2B5EF4-FFF2-40B4-BE49-F238E27FC236}">
              <a16:creationId xmlns:a16="http://schemas.microsoft.com/office/drawing/2014/main" id="{C59693B2-789F-48AD-9C5C-C6F54BD8236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81" name="Picture 5">
          <a:extLst>
            <a:ext uri="{FF2B5EF4-FFF2-40B4-BE49-F238E27FC236}">
              <a16:creationId xmlns:a16="http://schemas.microsoft.com/office/drawing/2014/main" id="{F4C3653C-2385-48D7-8E1A-0C4DAB96346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82" name="Picture 5">
          <a:extLst>
            <a:ext uri="{FF2B5EF4-FFF2-40B4-BE49-F238E27FC236}">
              <a16:creationId xmlns:a16="http://schemas.microsoft.com/office/drawing/2014/main" id="{3D7386BF-DFE5-4C38-BBD7-7D633F43917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83" name="Picture 5">
          <a:extLst>
            <a:ext uri="{FF2B5EF4-FFF2-40B4-BE49-F238E27FC236}">
              <a16:creationId xmlns:a16="http://schemas.microsoft.com/office/drawing/2014/main" id="{8E83D65C-E1AA-4D9A-A7A2-9F313F5F1DF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84" name="Picture 5">
          <a:extLst>
            <a:ext uri="{FF2B5EF4-FFF2-40B4-BE49-F238E27FC236}">
              <a16:creationId xmlns:a16="http://schemas.microsoft.com/office/drawing/2014/main" id="{5EA05412-260A-4902-9A84-69AA5DFCE03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85" name="Picture 5">
          <a:extLst>
            <a:ext uri="{FF2B5EF4-FFF2-40B4-BE49-F238E27FC236}">
              <a16:creationId xmlns:a16="http://schemas.microsoft.com/office/drawing/2014/main" id="{A25E3F85-48D7-4678-B0DE-92E93BCF274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86" name="Picture 5">
          <a:extLst>
            <a:ext uri="{FF2B5EF4-FFF2-40B4-BE49-F238E27FC236}">
              <a16:creationId xmlns:a16="http://schemas.microsoft.com/office/drawing/2014/main" id="{0F1DA6EC-3D1F-4005-96EC-71468AD1FC4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87" name="Picture 5">
          <a:extLst>
            <a:ext uri="{FF2B5EF4-FFF2-40B4-BE49-F238E27FC236}">
              <a16:creationId xmlns:a16="http://schemas.microsoft.com/office/drawing/2014/main" id="{EEE92645-DDBD-4CE9-9515-6D2F666A2FE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88" name="Picture 5">
          <a:extLst>
            <a:ext uri="{FF2B5EF4-FFF2-40B4-BE49-F238E27FC236}">
              <a16:creationId xmlns:a16="http://schemas.microsoft.com/office/drawing/2014/main" id="{6685ADB9-51B2-42CA-B347-DBDEC956C59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89" name="Picture 5">
          <a:extLst>
            <a:ext uri="{FF2B5EF4-FFF2-40B4-BE49-F238E27FC236}">
              <a16:creationId xmlns:a16="http://schemas.microsoft.com/office/drawing/2014/main" id="{3432A16D-D0C6-4E75-A2DF-CF947D18630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90" name="Picture 5">
          <a:extLst>
            <a:ext uri="{FF2B5EF4-FFF2-40B4-BE49-F238E27FC236}">
              <a16:creationId xmlns:a16="http://schemas.microsoft.com/office/drawing/2014/main" id="{628BCA89-165B-4C41-968E-9B93D935B80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91" name="Picture 5">
          <a:extLst>
            <a:ext uri="{FF2B5EF4-FFF2-40B4-BE49-F238E27FC236}">
              <a16:creationId xmlns:a16="http://schemas.microsoft.com/office/drawing/2014/main" id="{005EBC47-4413-4303-9526-EE92787ED95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92" name="Picture 5">
          <a:extLst>
            <a:ext uri="{FF2B5EF4-FFF2-40B4-BE49-F238E27FC236}">
              <a16:creationId xmlns:a16="http://schemas.microsoft.com/office/drawing/2014/main" id="{A2533352-5AF9-4686-A4D9-0A56595E516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93" name="Picture 5">
          <a:extLst>
            <a:ext uri="{FF2B5EF4-FFF2-40B4-BE49-F238E27FC236}">
              <a16:creationId xmlns:a16="http://schemas.microsoft.com/office/drawing/2014/main" id="{0BD97BBF-8DE8-47C0-BB08-820F133791D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94" name="Picture 5">
          <a:extLst>
            <a:ext uri="{FF2B5EF4-FFF2-40B4-BE49-F238E27FC236}">
              <a16:creationId xmlns:a16="http://schemas.microsoft.com/office/drawing/2014/main" id="{825A4976-D536-4E22-8626-74A81128911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95" name="Picture 5">
          <a:extLst>
            <a:ext uri="{FF2B5EF4-FFF2-40B4-BE49-F238E27FC236}">
              <a16:creationId xmlns:a16="http://schemas.microsoft.com/office/drawing/2014/main" id="{7E52AFF4-2EB9-4918-9EB5-B4EE3EC8CF1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596" name="Graphic 595" descr="Informatie met effen opvulling">
          <a:extLst>
            <a:ext uri="{FF2B5EF4-FFF2-40B4-BE49-F238E27FC236}">
              <a16:creationId xmlns:a16="http://schemas.microsoft.com/office/drawing/2014/main" id="{75773EA2-AD28-4FCE-B559-BBBB7D26C9B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97" name="Picture 5">
          <a:extLst>
            <a:ext uri="{FF2B5EF4-FFF2-40B4-BE49-F238E27FC236}">
              <a16:creationId xmlns:a16="http://schemas.microsoft.com/office/drawing/2014/main" id="{1F89844E-C072-43C4-8DD6-70482F3F863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598" name="Graphic 597" descr="Informatie met effen opvulling">
          <a:extLst>
            <a:ext uri="{FF2B5EF4-FFF2-40B4-BE49-F238E27FC236}">
              <a16:creationId xmlns:a16="http://schemas.microsoft.com/office/drawing/2014/main" id="{F32AF5AC-4BA0-4912-9049-4201EAD56F5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21981</xdr:colOff>
      <xdr:row>0</xdr:row>
      <xdr:rowOff>0</xdr:rowOff>
    </xdr:from>
    <xdr:to>
      <xdr:col>0</xdr:col>
      <xdr:colOff>2193681</xdr:colOff>
      <xdr:row>3</xdr:row>
      <xdr:rowOff>135450</xdr:rowOff>
    </xdr:to>
    <xdr:pic>
      <xdr:nvPicPr>
        <xdr:cNvPr id="2" name="Picture 5">
          <a:extLst>
            <a:ext uri="{FF2B5EF4-FFF2-40B4-BE49-F238E27FC236}">
              <a16:creationId xmlns:a16="http://schemas.microsoft.com/office/drawing/2014/main" id="{9E7AD88F-45D8-45DF-9DCB-F450D55A454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 name="Picture 5">
          <a:extLst>
            <a:ext uri="{FF2B5EF4-FFF2-40B4-BE49-F238E27FC236}">
              <a16:creationId xmlns:a16="http://schemas.microsoft.com/office/drawing/2014/main" id="{A1EF32CB-02F7-4F47-B636-D2130A65FC0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 name="Picture 5">
          <a:extLst>
            <a:ext uri="{FF2B5EF4-FFF2-40B4-BE49-F238E27FC236}">
              <a16:creationId xmlns:a16="http://schemas.microsoft.com/office/drawing/2014/main" id="{9C9F8FB3-886F-443B-9322-90F6A0D5C76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 name="Picture 5">
          <a:extLst>
            <a:ext uri="{FF2B5EF4-FFF2-40B4-BE49-F238E27FC236}">
              <a16:creationId xmlns:a16="http://schemas.microsoft.com/office/drawing/2014/main" id="{37E5A479-3357-4F34-A60E-43BFA805681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 name="Picture 5">
          <a:extLst>
            <a:ext uri="{FF2B5EF4-FFF2-40B4-BE49-F238E27FC236}">
              <a16:creationId xmlns:a16="http://schemas.microsoft.com/office/drawing/2014/main" id="{6B1AEB3E-7E2F-4463-AFDE-31B270E2980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 name="Picture 5">
          <a:extLst>
            <a:ext uri="{FF2B5EF4-FFF2-40B4-BE49-F238E27FC236}">
              <a16:creationId xmlns:a16="http://schemas.microsoft.com/office/drawing/2014/main" id="{3592656F-7794-4E16-96E9-0C1BB56BF47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 name="Picture 5">
          <a:extLst>
            <a:ext uri="{FF2B5EF4-FFF2-40B4-BE49-F238E27FC236}">
              <a16:creationId xmlns:a16="http://schemas.microsoft.com/office/drawing/2014/main" id="{A6D5BCCF-9E13-4D18-87F8-59A8789980A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 name="Picture 5">
          <a:extLst>
            <a:ext uri="{FF2B5EF4-FFF2-40B4-BE49-F238E27FC236}">
              <a16:creationId xmlns:a16="http://schemas.microsoft.com/office/drawing/2014/main" id="{3B5745F1-B70C-49E4-BB76-924C82A6593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 name="Picture 5">
          <a:extLst>
            <a:ext uri="{FF2B5EF4-FFF2-40B4-BE49-F238E27FC236}">
              <a16:creationId xmlns:a16="http://schemas.microsoft.com/office/drawing/2014/main" id="{7BCC0A5E-A14C-4AD7-8FE0-9F98E2148AD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 name="Picture 5">
          <a:extLst>
            <a:ext uri="{FF2B5EF4-FFF2-40B4-BE49-F238E27FC236}">
              <a16:creationId xmlns:a16="http://schemas.microsoft.com/office/drawing/2014/main" id="{38C77DF4-9611-474A-8612-7F30485BB94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 name="Picture 5">
          <a:extLst>
            <a:ext uri="{FF2B5EF4-FFF2-40B4-BE49-F238E27FC236}">
              <a16:creationId xmlns:a16="http://schemas.microsoft.com/office/drawing/2014/main" id="{7FD5BA10-FB0E-4D04-BF78-10FEF6E6C3B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 name="Picture 5">
          <a:extLst>
            <a:ext uri="{FF2B5EF4-FFF2-40B4-BE49-F238E27FC236}">
              <a16:creationId xmlns:a16="http://schemas.microsoft.com/office/drawing/2014/main" id="{4428E507-95C7-4263-86D6-721DEBE3082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 name="Picture 5">
          <a:extLst>
            <a:ext uri="{FF2B5EF4-FFF2-40B4-BE49-F238E27FC236}">
              <a16:creationId xmlns:a16="http://schemas.microsoft.com/office/drawing/2014/main" id="{35A2F845-62AD-4FE0-B212-AEFBFD06161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 name="Picture 5">
          <a:extLst>
            <a:ext uri="{FF2B5EF4-FFF2-40B4-BE49-F238E27FC236}">
              <a16:creationId xmlns:a16="http://schemas.microsoft.com/office/drawing/2014/main" id="{436D7C78-B882-464B-B9D9-5FAE3E1471D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 name="Picture 5">
          <a:extLst>
            <a:ext uri="{FF2B5EF4-FFF2-40B4-BE49-F238E27FC236}">
              <a16:creationId xmlns:a16="http://schemas.microsoft.com/office/drawing/2014/main" id="{8BA0FCAA-6F6A-4DFB-98B4-C679D12761C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 name="Picture 5">
          <a:extLst>
            <a:ext uri="{FF2B5EF4-FFF2-40B4-BE49-F238E27FC236}">
              <a16:creationId xmlns:a16="http://schemas.microsoft.com/office/drawing/2014/main" id="{A721FD66-D279-44F7-BC1E-FFE52F58A1A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 name="Picture 5">
          <a:extLst>
            <a:ext uri="{FF2B5EF4-FFF2-40B4-BE49-F238E27FC236}">
              <a16:creationId xmlns:a16="http://schemas.microsoft.com/office/drawing/2014/main" id="{0BA62642-87E5-4A7B-A5E8-2030BEA2EE7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 name="Picture 5">
          <a:extLst>
            <a:ext uri="{FF2B5EF4-FFF2-40B4-BE49-F238E27FC236}">
              <a16:creationId xmlns:a16="http://schemas.microsoft.com/office/drawing/2014/main" id="{EBAB8B18-B3D1-4726-8399-73CC1D12743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 name="Picture 5">
          <a:extLst>
            <a:ext uri="{FF2B5EF4-FFF2-40B4-BE49-F238E27FC236}">
              <a16:creationId xmlns:a16="http://schemas.microsoft.com/office/drawing/2014/main" id="{74AC99A1-90EA-4311-B4FA-0EF0A941647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 name="Picture 5">
          <a:extLst>
            <a:ext uri="{FF2B5EF4-FFF2-40B4-BE49-F238E27FC236}">
              <a16:creationId xmlns:a16="http://schemas.microsoft.com/office/drawing/2014/main" id="{E5708AAE-6B37-4462-AC29-8F1744A805A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 name="Picture 5">
          <a:extLst>
            <a:ext uri="{FF2B5EF4-FFF2-40B4-BE49-F238E27FC236}">
              <a16:creationId xmlns:a16="http://schemas.microsoft.com/office/drawing/2014/main" id="{E0C32F1E-BE37-4195-8A91-A3C954F27D4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 name="Picture 5">
          <a:extLst>
            <a:ext uri="{FF2B5EF4-FFF2-40B4-BE49-F238E27FC236}">
              <a16:creationId xmlns:a16="http://schemas.microsoft.com/office/drawing/2014/main" id="{8193A643-D567-4D80-A471-30FF065C3FA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 name="Picture 5">
          <a:extLst>
            <a:ext uri="{FF2B5EF4-FFF2-40B4-BE49-F238E27FC236}">
              <a16:creationId xmlns:a16="http://schemas.microsoft.com/office/drawing/2014/main" id="{DFE35507-AEBD-4962-8C4E-C91D15C9B9B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6" name="Graphic 25" descr="Informatie met effen opvulling">
          <a:extLst>
            <a:ext uri="{FF2B5EF4-FFF2-40B4-BE49-F238E27FC236}">
              <a16:creationId xmlns:a16="http://schemas.microsoft.com/office/drawing/2014/main" id="{F8217DA1-C2ED-4A06-B01E-AFFB8E2BD8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 name="Picture 5">
          <a:extLst>
            <a:ext uri="{FF2B5EF4-FFF2-40B4-BE49-F238E27FC236}">
              <a16:creationId xmlns:a16="http://schemas.microsoft.com/office/drawing/2014/main" id="{2BA855CA-81E2-4FD8-AB12-1E50D8A4DD1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8" name="Graphic 27" descr="Informatie met effen opvulling">
          <a:extLst>
            <a:ext uri="{FF2B5EF4-FFF2-40B4-BE49-F238E27FC236}">
              <a16:creationId xmlns:a16="http://schemas.microsoft.com/office/drawing/2014/main" id="{66B38D6D-94D2-4600-BF8D-FFDA24CAC3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 name="Picture 5">
          <a:extLst>
            <a:ext uri="{FF2B5EF4-FFF2-40B4-BE49-F238E27FC236}">
              <a16:creationId xmlns:a16="http://schemas.microsoft.com/office/drawing/2014/main" id="{59DAE817-D926-422D-AD21-15E302C3F73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9" name="Graphic 28" descr="Informatie met effen opvulling">
          <a:extLst>
            <a:ext uri="{FF2B5EF4-FFF2-40B4-BE49-F238E27FC236}">
              <a16:creationId xmlns:a16="http://schemas.microsoft.com/office/drawing/2014/main" id="{CC868977-3F37-458B-92F8-2FC0D8F33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 name="Picture 5">
          <a:extLst>
            <a:ext uri="{FF2B5EF4-FFF2-40B4-BE49-F238E27FC236}">
              <a16:creationId xmlns:a16="http://schemas.microsoft.com/office/drawing/2014/main" id="{F5FE5326-7A0E-4ED8-AC51-8AB17B0DE61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 name="Picture 5">
          <a:extLst>
            <a:ext uri="{FF2B5EF4-FFF2-40B4-BE49-F238E27FC236}">
              <a16:creationId xmlns:a16="http://schemas.microsoft.com/office/drawing/2014/main" id="{DCE632B7-E3F8-4B4E-A35F-6053E8F2F94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 name="Picture 5">
          <a:extLst>
            <a:ext uri="{FF2B5EF4-FFF2-40B4-BE49-F238E27FC236}">
              <a16:creationId xmlns:a16="http://schemas.microsoft.com/office/drawing/2014/main" id="{FC7E4033-1AE4-41DE-87D1-7136AAA1E04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 name="Picture 5">
          <a:extLst>
            <a:ext uri="{FF2B5EF4-FFF2-40B4-BE49-F238E27FC236}">
              <a16:creationId xmlns:a16="http://schemas.microsoft.com/office/drawing/2014/main" id="{35D8274F-E37B-4A79-9860-35F2A87D8E7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 name="Picture 5">
          <a:extLst>
            <a:ext uri="{FF2B5EF4-FFF2-40B4-BE49-F238E27FC236}">
              <a16:creationId xmlns:a16="http://schemas.microsoft.com/office/drawing/2014/main" id="{8167D456-D551-42E3-BD7B-9B4FC747F05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 name="Picture 5">
          <a:extLst>
            <a:ext uri="{FF2B5EF4-FFF2-40B4-BE49-F238E27FC236}">
              <a16:creationId xmlns:a16="http://schemas.microsoft.com/office/drawing/2014/main" id="{98F6E865-7A1E-4216-A990-2685EA96515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 name="Picture 5">
          <a:extLst>
            <a:ext uri="{FF2B5EF4-FFF2-40B4-BE49-F238E27FC236}">
              <a16:creationId xmlns:a16="http://schemas.microsoft.com/office/drawing/2014/main" id="{82C11577-7D0A-45F5-A874-C9479A4D8D8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 name="Picture 5">
          <a:extLst>
            <a:ext uri="{FF2B5EF4-FFF2-40B4-BE49-F238E27FC236}">
              <a16:creationId xmlns:a16="http://schemas.microsoft.com/office/drawing/2014/main" id="{146A0587-E558-4A88-8060-CEDA8744EB4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 name="Picture 5">
          <a:extLst>
            <a:ext uri="{FF2B5EF4-FFF2-40B4-BE49-F238E27FC236}">
              <a16:creationId xmlns:a16="http://schemas.microsoft.com/office/drawing/2014/main" id="{CF770EF8-45E8-4E8D-A36B-260C82DB213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 name="Picture 5">
          <a:extLst>
            <a:ext uri="{FF2B5EF4-FFF2-40B4-BE49-F238E27FC236}">
              <a16:creationId xmlns:a16="http://schemas.microsoft.com/office/drawing/2014/main" id="{3C6313E7-24B5-4258-98DA-29FD4DA9CDE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 name="Picture 5">
          <a:extLst>
            <a:ext uri="{FF2B5EF4-FFF2-40B4-BE49-F238E27FC236}">
              <a16:creationId xmlns:a16="http://schemas.microsoft.com/office/drawing/2014/main" id="{2B679945-EAA7-413E-A3A5-840B55BDEB1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 name="Picture 5">
          <a:extLst>
            <a:ext uri="{FF2B5EF4-FFF2-40B4-BE49-F238E27FC236}">
              <a16:creationId xmlns:a16="http://schemas.microsoft.com/office/drawing/2014/main" id="{09621FF8-00D9-4E3A-AAB9-9167EA0FD4B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 name="Picture 5">
          <a:extLst>
            <a:ext uri="{FF2B5EF4-FFF2-40B4-BE49-F238E27FC236}">
              <a16:creationId xmlns:a16="http://schemas.microsoft.com/office/drawing/2014/main" id="{4C38E645-F39C-47FA-AC22-1C0EFAF6EE1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 name="Picture 5">
          <a:extLst>
            <a:ext uri="{FF2B5EF4-FFF2-40B4-BE49-F238E27FC236}">
              <a16:creationId xmlns:a16="http://schemas.microsoft.com/office/drawing/2014/main" id="{0419A2CD-0BBF-4C12-8F13-3E966EAE383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 name="Picture 5">
          <a:extLst>
            <a:ext uri="{FF2B5EF4-FFF2-40B4-BE49-F238E27FC236}">
              <a16:creationId xmlns:a16="http://schemas.microsoft.com/office/drawing/2014/main" id="{E29CC8D6-6893-484A-BDE1-C5B60B1D4A8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 name="Picture 5">
          <a:extLst>
            <a:ext uri="{FF2B5EF4-FFF2-40B4-BE49-F238E27FC236}">
              <a16:creationId xmlns:a16="http://schemas.microsoft.com/office/drawing/2014/main" id="{AE6A7C18-4BFB-413C-AF21-816CF18A136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 name="Picture 5">
          <a:extLst>
            <a:ext uri="{FF2B5EF4-FFF2-40B4-BE49-F238E27FC236}">
              <a16:creationId xmlns:a16="http://schemas.microsoft.com/office/drawing/2014/main" id="{1F52162B-10D3-4680-8980-9814C4DBD7A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 name="Picture 5">
          <a:extLst>
            <a:ext uri="{FF2B5EF4-FFF2-40B4-BE49-F238E27FC236}">
              <a16:creationId xmlns:a16="http://schemas.microsoft.com/office/drawing/2014/main" id="{F6E7CD1C-0571-4B1E-96E7-D5D2DB7CDBA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8" name="Picture 5">
          <a:extLst>
            <a:ext uri="{FF2B5EF4-FFF2-40B4-BE49-F238E27FC236}">
              <a16:creationId xmlns:a16="http://schemas.microsoft.com/office/drawing/2014/main" id="{749542A5-1CA8-4BE6-BBE4-2122F8D9A06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9" name="Picture 5">
          <a:extLst>
            <a:ext uri="{FF2B5EF4-FFF2-40B4-BE49-F238E27FC236}">
              <a16:creationId xmlns:a16="http://schemas.microsoft.com/office/drawing/2014/main" id="{E574AF80-85B6-44F2-A46C-993AD2B0B72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0" name="Picture 5">
          <a:extLst>
            <a:ext uri="{FF2B5EF4-FFF2-40B4-BE49-F238E27FC236}">
              <a16:creationId xmlns:a16="http://schemas.microsoft.com/office/drawing/2014/main" id="{06204BD9-1377-4D90-80F5-197E620803C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1" name="Picture 5">
          <a:extLst>
            <a:ext uri="{FF2B5EF4-FFF2-40B4-BE49-F238E27FC236}">
              <a16:creationId xmlns:a16="http://schemas.microsoft.com/office/drawing/2014/main" id="{DF22E7B5-5DC8-416A-ADF2-F8B0396A728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2" name="Picture 5">
          <a:extLst>
            <a:ext uri="{FF2B5EF4-FFF2-40B4-BE49-F238E27FC236}">
              <a16:creationId xmlns:a16="http://schemas.microsoft.com/office/drawing/2014/main" id="{768504DE-22D2-4283-8E30-E507326371F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53" name="Graphic 52" descr="Informatie met effen opvulling">
          <a:extLst>
            <a:ext uri="{FF2B5EF4-FFF2-40B4-BE49-F238E27FC236}">
              <a16:creationId xmlns:a16="http://schemas.microsoft.com/office/drawing/2014/main" id="{B75880ED-7B4E-4E81-B861-A06AFA64D16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4" name="Picture 5">
          <a:extLst>
            <a:ext uri="{FF2B5EF4-FFF2-40B4-BE49-F238E27FC236}">
              <a16:creationId xmlns:a16="http://schemas.microsoft.com/office/drawing/2014/main" id="{026311CC-D0A4-409A-97A4-AB1DF4BE3C2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55" name="Graphic 54" descr="Informatie met effen opvulling">
          <a:extLst>
            <a:ext uri="{FF2B5EF4-FFF2-40B4-BE49-F238E27FC236}">
              <a16:creationId xmlns:a16="http://schemas.microsoft.com/office/drawing/2014/main" id="{52B57657-07BE-439A-9189-59621A1AD2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6" name="Picture 5">
          <a:extLst>
            <a:ext uri="{FF2B5EF4-FFF2-40B4-BE49-F238E27FC236}">
              <a16:creationId xmlns:a16="http://schemas.microsoft.com/office/drawing/2014/main" id="{B49EA861-449B-49B2-A447-967791F4419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57" name="Graphic 56" descr="Informatie met effen opvulling">
          <a:extLst>
            <a:ext uri="{FF2B5EF4-FFF2-40B4-BE49-F238E27FC236}">
              <a16:creationId xmlns:a16="http://schemas.microsoft.com/office/drawing/2014/main" id="{7D3D6F4C-3FE8-4AD7-8FB0-BDF291BFBB6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8" name="Picture 5">
          <a:extLst>
            <a:ext uri="{FF2B5EF4-FFF2-40B4-BE49-F238E27FC236}">
              <a16:creationId xmlns:a16="http://schemas.microsoft.com/office/drawing/2014/main" id="{940B09FB-9960-430F-8A77-D9D247AE4EB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9" name="Picture 5">
          <a:extLst>
            <a:ext uri="{FF2B5EF4-FFF2-40B4-BE49-F238E27FC236}">
              <a16:creationId xmlns:a16="http://schemas.microsoft.com/office/drawing/2014/main" id="{E51CD9AE-5123-49FE-BF82-060CD806643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0" name="Picture 5">
          <a:extLst>
            <a:ext uri="{FF2B5EF4-FFF2-40B4-BE49-F238E27FC236}">
              <a16:creationId xmlns:a16="http://schemas.microsoft.com/office/drawing/2014/main" id="{8649E485-579B-4C7A-B1BF-435A48226BB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1" name="Picture 5">
          <a:extLst>
            <a:ext uri="{FF2B5EF4-FFF2-40B4-BE49-F238E27FC236}">
              <a16:creationId xmlns:a16="http://schemas.microsoft.com/office/drawing/2014/main" id="{F9C1B7F2-BF1A-4563-A067-EB6E8F36A22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2" name="Picture 5">
          <a:extLst>
            <a:ext uri="{FF2B5EF4-FFF2-40B4-BE49-F238E27FC236}">
              <a16:creationId xmlns:a16="http://schemas.microsoft.com/office/drawing/2014/main" id="{8CA25BC5-EC8E-4450-B039-232B16E650A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3" name="Picture 5">
          <a:extLst>
            <a:ext uri="{FF2B5EF4-FFF2-40B4-BE49-F238E27FC236}">
              <a16:creationId xmlns:a16="http://schemas.microsoft.com/office/drawing/2014/main" id="{1ADB1D42-1270-4413-9456-B0E87D76299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4" name="Picture 5">
          <a:extLst>
            <a:ext uri="{FF2B5EF4-FFF2-40B4-BE49-F238E27FC236}">
              <a16:creationId xmlns:a16="http://schemas.microsoft.com/office/drawing/2014/main" id="{6FCFB78D-C54A-49AD-8614-F411EAB17FF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5" name="Picture 5">
          <a:extLst>
            <a:ext uri="{FF2B5EF4-FFF2-40B4-BE49-F238E27FC236}">
              <a16:creationId xmlns:a16="http://schemas.microsoft.com/office/drawing/2014/main" id="{336EB3AD-A099-418B-82B8-3FD96212F81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6" name="Picture 5">
          <a:extLst>
            <a:ext uri="{FF2B5EF4-FFF2-40B4-BE49-F238E27FC236}">
              <a16:creationId xmlns:a16="http://schemas.microsoft.com/office/drawing/2014/main" id="{51853EA7-B8F4-41C6-912B-F4F28D7CA21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7" name="Picture 5">
          <a:extLst>
            <a:ext uri="{FF2B5EF4-FFF2-40B4-BE49-F238E27FC236}">
              <a16:creationId xmlns:a16="http://schemas.microsoft.com/office/drawing/2014/main" id="{EAFD84FA-4E64-4993-8397-279AE8AE4D6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8" name="Picture 5">
          <a:extLst>
            <a:ext uri="{FF2B5EF4-FFF2-40B4-BE49-F238E27FC236}">
              <a16:creationId xmlns:a16="http://schemas.microsoft.com/office/drawing/2014/main" id="{70B9970A-F391-4A7C-809E-769A0ADEF32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9" name="Picture 5">
          <a:extLst>
            <a:ext uri="{FF2B5EF4-FFF2-40B4-BE49-F238E27FC236}">
              <a16:creationId xmlns:a16="http://schemas.microsoft.com/office/drawing/2014/main" id="{E34EC197-8782-4B90-93A8-F4D50285BD5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0" name="Picture 5">
          <a:extLst>
            <a:ext uri="{FF2B5EF4-FFF2-40B4-BE49-F238E27FC236}">
              <a16:creationId xmlns:a16="http://schemas.microsoft.com/office/drawing/2014/main" id="{B0F29672-88D6-4D25-967C-A46FB719FA4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1" name="Picture 5">
          <a:extLst>
            <a:ext uri="{FF2B5EF4-FFF2-40B4-BE49-F238E27FC236}">
              <a16:creationId xmlns:a16="http://schemas.microsoft.com/office/drawing/2014/main" id="{4C081757-1A4F-44C4-8018-832457C7448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2" name="Picture 5">
          <a:extLst>
            <a:ext uri="{FF2B5EF4-FFF2-40B4-BE49-F238E27FC236}">
              <a16:creationId xmlns:a16="http://schemas.microsoft.com/office/drawing/2014/main" id="{26567CAE-7C78-4DB6-A2DA-F02D625862C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3" name="Picture 5">
          <a:extLst>
            <a:ext uri="{FF2B5EF4-FFF2-40B4-BE49-F238E27FC236}">
              <a16:creationId xmlns:a16="http://schemas.microsoft.com/office/drawing/2014/main" id="{DBE66264-F56E-4A67-A4AC-8C968DC379A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4" name="Picture 5">
          <a:extLst>
            <a:ext uri="{FF2B5EF4-FFF2-40B4-BE49-F238E27FC236}">
              <a16:creationId xmlns:a16="http://schemas.microsoft.com/office/drawing/2014/main" id="{ED762E06-4808-446E-8C9E-7DC4CF81FB4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5" name="Picture 5">
          <a:extLst>
            <a:ext uri="{FF2B5EF4-FFF2-40B4-BE49-F238E27FC236}">
              <a16:creationId xmlns:a16="http://schemas.microsoft.com/office/drawing/2014/main" id="{C1F47FEA-A07B-4505-AEF5-27100C8A2FF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6" name="Picture 5">
          <a:extLst>
            <a:ext uri="{FF2B5EF4-FFF2-40B4-BE49-F238E27FC236}">
              <a16:creationId xmlns:a16="http://schemas.microsoft.com/office/drawing/2014/main" id="{58CBB988-1201-4C75-8BA5-F96A7039012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7" name="Picture 5">
          <a:extLst>
            <a:ext uri="{FF2B5EF4-FFF2-40B4-BE49-F238E27FC236}">
              <a16:creationId xmlns:a16="http://schemas.microsoft.com/office/drawing/2014/main" id="{8F45CAA6-5D1E-41E3-B051-EAA7A9B56BD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8" name="Picture 5">
          <a:extLst>
            <a:ext uri="{FF2B5EF4-FFF2-40B4-BE49-F238E27FC236}">
              <a16:creationId xmlns:a16="http://schemas.microsoft.com/office/drawing/2014/main" id="{19FD01BC-AD97-45D5-B5A4-4103F82D5A2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9" name="Picture 5">
          <a:extLst>
            <a:ext uri="{FF2B5EF4-FFF2-40B4-BE49-F238E27FC236}">
              <a16:creationId xmlns:a16="http://schemas.microsoft.com/office/drawing/2014/main" id="{CAB35D5A-CF05-48B7-9F4F-E263941F190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0" name="Picture 5">
          <a:extLst>
            <a:ext uri="{FF2B5EF4-FFF2-40B4-BE49-F238E27FC236}">
              <a16:creationId xmlns:a16="http://schemas.microsoft.com/office/drawing/2014/main" id="{08449B6B-C7CA-423B-B4DB-AE5D85641D1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81" name="Graphic 80" descr="Informatie met effen opvulling">
          <a:extLst>
            <a:ext uri="{FF2B5EF4-FFF2-40B4-BE49-F238E27FC236}">
              <a16:creationId xmlns:a16="http://schemas.microsoft.com/office/drawing/2014/main" id="{C4767717-FDAF-4419-91DE-5F1DF0A197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2" name="Picture 5">
          <a:extLst>
            <a:ext uri="{FF2B5EF4-FFF2-40B4-BE49-F238E27FC236}">
              <a16:creationId xmlns:a16="http://schemas.microsoft.com/office/drawing/2014/main" id="{C9BAB0FE-7EAE-436A-9D0F-BF5B6A29997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83" name="Graphic 82" descr="Informatie met effen opvulling">
          <a:extLst>
            <a:ext uri="{FF2B5EF4-FFF2-40B4-BE49-F238E27FC236}">
              <a16:creationId xmlns:a16="http://schemas.microsoft.com/office/drawing/2014/main" id="{A65CA7A2-44D7-4569-B511-AF396F8785E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4" name="Picture 5">
          <a:extLst>
            <a:ext uri="{FF2B5EF4-FFF2-40B4-BE49-F238E27FC236}">
              <a16:creationId xmlns:a16="http://schemas.microsoft.com/office/drawing/2014/main" id="{4F70511B-6246-4A6D-BA01-B58F11B122E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5" name="Picture 5">
          <a:extLst>
            <a:ext uri="{FF2B5EF4-FFF2-40B4-BE49-F238E27FC236}">
              <a16:creationId xmlns:a16="http://schemas.microsoft.com/office/drawing/2014/main" id="{10221621-660B-44BE-B2FC-65CBCF3D8C6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6" name="Picture 5">
          <a:extLst>
            <a:ext uri="{FF2B5EF4-FFF2-40B4-BE49-F238E27FC236}">
              <a16:creationId xmlns:a16="http://schemas.microsoft.com/office/drawing/2014/main" id="{7D4E7F29-2D31-47A1-8CFE-66F97769E8B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7" name="Picture 5">
          <a:extLst>
            <a:ext uri="{FF2B5EF4-FFF2-40B4-BE49-F238E27FC236}">
              <a16:creationId xmlns:a16="http://schemas.microsoft.com/office/drawing/2014/main" id="{BD7E0996-00E0-47B2-BC45-0B2A36865D3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8" name="Picture 5">
          <a:extLst>
            <a:ext uri="{FF2B5EF4-FFF2-40B4-BE49-F238E27FC236}">
              <a16:creationId xmlns:a16="http://schemas.microsoft.com/office/drawing/2014/main" id="{F3202DB9-F2E1-49D8-AA10-36C94449F7A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9" name="Picture 5">
          <a:extLst>
            <a:ext uri="{FF2B5EF4-FFF2-40B4-BE49-F238E27FC236}">
              <a16:creationId xmlns:a16="http://schemas.microsoft.com/office/drawing/2014/main" id="{FCA21076-B2BA-483A-AA47-59026A4F722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0" name="Picture 5">
          <a:extLst>
            <a:ext uri="{FF2B5EF4-FFF2-40B4-BE49-F238E27FC236}">
              <a16:creationId xmlns:a16="http://schemas.microsoft.com/office/drawing/2014/main" id="{1F5B8D1E-9016-4762-BF3E-E695EBF57B3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1" name="Picture 5">
          <a:extLst>
            <a:ext uri="{FF2B5EF4-FFF2-40B4-BE49-F238E27FC236}">
              <a16:creationId xmlns:a16="http://schemas.microsoft.com/office/drawing/2014/main" id="{79686299-6AE0-4EBF-AB77-4119617485D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2" name="Picture 5">
          <a:extLst>
            <a:ext uri="{FF2B5EF4-FFF2-40B4-BE49-F238E27FC236}">
              <a16:creationId xmlns:a16="http://schemas.microsoft.com/office/drawing/2014/main" id="{0800768B-A8E1-4CAB-8146-AB86ACFF4C9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3" name="Picture 5">
          <a:extLst>
            <a:ext uri="{FF2B5EF4-FFF2-40B4-BE49-F238E27FC236}">
              <a16:creationId xmlns:a16="http://schemas.microsoft.com/office/drawing/2014/main" id="{DA882046-CEDA-4BB9-A3BC-13429160633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4" name="Picture 5">
          <a:extLst>
            <a:ext uri="{FF2B5EF4-FFF2-40B4-BE49-F238E27FC236}">
              <a16:creationId xmlns:a16="http://schemas.microsoft.com/office/drawing/2014/main" id="{5BAEF7ED-A89C-4254-ADD6-78D1A87683B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5" name="Picture 5">
          <a:extLst>
            <a:ext uri="{FF2B5EF4-FFF2-40B4-BE49-F238E27FC236}">
              <a16:creationId xmlns:a16="http://schemas.microsoft.com/office/drawing/2014/main" id="{E08A8153-A82A-4E47-B5C7-6A0434D0EE7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6" name="Picture 5">
          <a:extLst>
            <a:ext uri="{FF2B5EF4-FFF2-40B4-BE49-F238E27FC236}">
              <a16:creationId xmlns:a16="http://schemas.microsoft.com/office/drawing/2014/main" id="{D19AAB48-13EC-4AD9-AFAC-99696842413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7" name="Picture 5">
          <a:extLst>
            <a:ext uri="{FF2B5EF4-FFF2-40B4-BE49-F238E27FC236}">
              <a16:creationId xmlns:a16="http://schemas.microsoft.com/office/drawing/2014/main" id="{79EE18FE-6ED5-4B61-8CE2-74B92639485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8" name="Picture 5">
          <a:extLst>
            <a:ext uri="{FF2B5EF4-FFF2-40B4-BE49-F238E27FC236}">
              <a16:creationId xmlns:a16="http://schemas.microsoft.com/office/drawing/2014/main" id="{C27F2978-869F-4D53-9028-676DDEA7C34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9" name="Picture 5">
          <a:extLst>
            <a:ext uri="{FF2B5EF4-FFF2-40B4-BE49-F238E27FC236}">
              <a16:creationId xmlns:a16="http://schemas.microsoft.com/office/drawing/2014/main" id="{126B692D-950A-4DA8-B2E7-0DF03611CC8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0" name="Picture 5">
          <a:extLst>
            <a:ext uri="{FF2B5EF4-FFF2-40B4-BE49-F238E27FC236}">
              <a16:creationId xmlns:a16="http://schemas.microsoft.com/office/drawing/2014/main" id="{D5B61239-1294-49CD-8BA6-3B11E246F85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1" name="Picture 5">
          <a:extLst>
            <a:ext uri="{FF2B5EF4-FFF2-40B4-BE49-F238E27FC236}">
              <a16:creationId xmlns:a16="http://schemas.microsoft.com/office/drawing/2014/main" id="{44AF8EF7-5142-407A-BB67-1BA21A96A73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2" name="Picture 5">
          <a:extLst>
            <a:ext uri="{FF2B5EF4-FFF2-40B4-BE49-F238E27FC236}">
              <a16:creationId xmlns:a16="http://schemas.microsoft.com/office/drawing/2014/main" id="{755F4F13-493F-41FA-9366-8494688E34D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3" name="Picture 5">
          <a:extLst>
            <a:ext uri="{FF2B5EF4-FFF2-40B4-BE49-F238E27FC236}">
              <a16:creationId xmlns:a16="http://schemas.microsoft.com/office/drawing/2014/main" id="{CE76B2C6-2FAA-49D3-A599-00FDFF3A676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4" name="Picture 5">
          <a:extLst>
            <a:ext uri="{FF2B5EF4-FFF2-40B4-BE49-F238E27FC236}">
              <a16:creationId xmlns:a16="http://schemas.microsoft.com/office/drawing/2014/main" id="{08A280BF-B132-49FC-BDC3-59F0F90C219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5" name="Picture 5">
          <a:extLst>
            <a:ext uri="{FF2B5EF4-FFF2-40B4-BE49-F238E27FC236}">
              <a16:creationId xmlns:a16="http://schemas.microsoft.com/office/drawing/2014/main" id="{95F3C3C7-963B-462C-A3DB-6475A63F82F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6" name="Picture 5">
          <a:extLst>
            <a:ext uri="{FF2B5EF4-FFF2-40B4-BE49-F238E27FC236}">
              <a16:creationId xmlns:a16="http://schemas.microsoft.com/office/drawing/2014/main" id="{7D1E90BC-4D07-4056-925F-CC349D737A4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07" name="Graphic 106" descr="Informatie met effen opvulling">
          <a:extLst>
            <a:ext uri="{FF2B5EF4-FFF2-40B4-BE49-F238E27FC236}">
              <a16:creationId xmlns:a16="http://schemas.microsoft.com/office/drawing/2014/main" id="{3E0DA229-BC53-40BD-920F-710B6880F9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8" name="Picture 5">
          <a:extLst>
            <a:ext uri="{FF2B5EF4-FFF2-40B4-BE49-F238E27FC236}">
              <a16:creationId xmlns:a16="http://schemas.microsoft.com/office/drawing/2014/main" id="{8E8DFF16-E42F-4C60-9DE6-C52FACC9170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09" name="Graphic 108" descr="Informatie met effen opvulling">
          <a:extLst>
            <a:ext uri="{FF2B5EF4-FFF2-40B4-BE49-F238E27FC236}">
              <a16:creationId xmlns:a16="http://schemas.microsoft.com/office/drawing/2014/main" id="{F3323285-DBD8-45B1-9DB9-B99C4F6980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0" name="Picture 5">
          <a:extLst>
            <a:ext uri="{FF2B5EF4-FFF2-40B4-BE49-F238E27FC236}">
              <a16:creationId xmlns:a16="http://schemas.microsoft.com/office/drawing/2014/main" id="{E65849D6-AE79-440E-B286-64A4DB5AE47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11" name="Graphic 110" descr="Informatie met effen opvulling">
          <a:extLst>
            <a:ext uri="{FF2B5EF4-FFF2-40B4-BE49-F238E27FC236}">
              <a16:creationId xmlns:a16="http://schemas.microsoft.com/office/drawing/2014/main" id="{D0739D6F-4BA5-4F2B-87BE-0F8E4AC2CC7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2" name="Picture 5">
          <a:extLst>
            <a:ext uri="{FF2B5EF4-FFF2-40B4-BE49-F238E27FC236}">
              <a16:creationId xmlns:a16="http://schemas.microsoft.com/office/drawing/2014/main" id="{2A90D2C0-F5D4-463B-AB4C-CC5415ADF74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3" name="Picture 5">
          <a:extLst>
            <a:ext uri="{FF2B5EF4-FFF2-40B4-BE49-F238E27FC236}">
              <a16:creationId xmlns:a16="http://schemas.microsoft.com/office/drawing/2014/main" id="{8A6AF3F2-512D-4479-A2DF-BE235015972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4" name="Picture 5">
          <a:extLst>
            <a:ext uri="{FF2B5EF4-FFF2-40B4-BE49-F238E27FC236}">
              <a16:creationId xmlns:a16="http://schemas.microsoft.com/office/drawing/2014/main" id="{7D72AE5A-F9D7-4C0E-8CE3-A28B14FD183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5" name="Picture 5">
          <a:extLst>
            <a:ext uri="{FF2B5EF4-FFF2-40B4-BE49-F238E27FC236}">
              <a16:creationId xmlns:a16="http://schemas.microsoft.com/office/drawing/2014/main" id="{795F91BE-1CEA-4D5B-A3D0-BCD51E348C5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6" name="Picture 5">
          <a:extLst>
            <a:ext uri="{FF2B5EF4-FFF2-40B4-BE49-F238E27FC236}">
              <a16:creationId xmlns:a16="http://schemas.microsoft.com/office/drawing/2014/main" id="{5F53E4F8-5A66-49BC-A603-698AEF17795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7" name="Picture 5">
          <a:extLst>
            <a:ext uri="{FF2B5EF4-FFF2-40B4-BE49-F238E27FC236}">
              <a16:creationId xmlns:a16="http://schemas.microsoft.com/office/drawing/2014/main" id="{27369F48-A5C1-4344-BC26-1A7BE1E1BBE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8" name="Picture 5">
          <a:extLst>
            <a:ext uri="{FF2B5EF4-FFF2-40B4-BE49-F238E27FC236}">
              <a16:creationId xmlns:a16="http://schemas.microsoft.com/office/drawing/2014/main" id="{3BD59F8C-9557-46AC-BEB2-AF3C55D9822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9" name="Picture 5">
          <a:extLst>
            <a:ext uri="{FF2B5EF4-FFF2-40B4-BE49-F238E27FC236}">
              <a16:creationId xmlns:a16="http://schemas.microsoft.com/office/drawing/2014/main" id="{42F8BDD3-23FF-4539-A862-F9834832B81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0" name="Picture 5">
          <a:extLst>
            <a:ext uri="{FF2B5EF4-FFF2-40B4-BE49-F238E27FC236}">
              <a16:creationId xmlns:a16="http://schemas.microsoft.com/office/drawing/2014/main" id="{ED1DA403-4716-420F-B927-085BDCE2138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1" name="Picture 5">
          <a:extLst>
            <a:ext uri="{FF2B5EF4-FFF2-40B4-BE49-F238E27FC236}">
              <a16:creationId xmlns:a16="http://schemas.microsoft.com/office/drawing/2014/main" id="{9B0101A4-0CC6-4023-86DF-ADF6085C701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2" name="Picture 5">
          <a:extLst>
            <a:ext uri="{FF2B5EF4-FFF2-40B4-BE49-F238E27FC236}">
              <a16:creationId xmlns:a16="http://schemas.microsoft.com/office/drawing/2014/main" id="{BBF72DE9-3F32-44BF-8365-1287B41C361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3" name="Picture 5">
          <a:extLst>
            <a:ext uri="{FF2B5EF4-FFF2-40B4-BE49-F238E27FC236}">
              <a16:creationId xmlns:a16="http://schemas.microsoft.com/office/drawing/2014/main" id="{FD6E457B-2DBC-4B9D-9FF7-EF97AD4E98D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4" name="Picture 5">
          <a:extLst>
            <a:ext uri="{FF2B5EF4-FFF2-40B4-BE49-F238E27FC236}">
              <a16:creationId xmlns:a16="http://schemas.microsoft.com/office/drawing/2014/main" id="{1C4D6E99-77BF-4A36-B2A9-05270277414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5" name="Picture 5">
          <a:extLst>
            <a:ext uri="{FF2B5EF4-FFF2-40B4-BE49-F238E27FC236}">
              <a16:creationId xmlns:a16="http://schemas.microsoft.com/office/drawing/2014/main" id="{6CF495B3-F6D2-4845-925B-9BE70AF4EC5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6" name="Picture 5">
          <a:extLst>
            <a:ext uri="{FF2B5EF4-FFF2-40B4-BE49-F238E27FC236}">
              <a16:creationId xmlns:a16="http://schemas.microsoft.com/office/drawing/2014/main" id="{59122549-8B68-49B5-A567-119E7086787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7" name="Picture 5">
          <a:extLst>
            <a:ext uri="{FF2B5EF4-FFF2-40B4-BE49-F238E27FC236}">
              <a16:creationId xmlns:a16="http://schemas.microsoft.com/office/drawing/2014/main" id="{B8784237-E4C3-40C5-B072-BBC848BDB0C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8" name="Picture 5">
          <a:extLst>
            <a:ext uri="{FF2B5EF4-FFF2-40B4-BE49-F238E27FC236}">
              <a16:creationId xmlns:a16="http://schemas.microsoft.com/office/drawing/2014/main" id="{897D71A5-489C-4661-8552-1B43EB72BC0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9" name="Picture 5">
          <a:extLst>
            <a:ext uri="{FF2B5EF4-FFF2-40B4-BE49-F238E27FC236}">
              <a16:creationId xmlns:a16="http://schemas.microsoft.com/office/drawing/2014/main" id="{2CBE088C-CD11-45BD-B7DD-34547D72643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0" name="Picture 5">
          <a:extLst>
            <a:ext uri="{FF2B5EF4-FFF2-40B4-BE49-F238E27FC236}">
              <a16:creationId xmlns:a16="http://schemas.microsoft.com/office/drawing/2014/main" id="{5DAF5812-182A-4DC7-A7C2-B1D0DD5D27F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1" name="Picture 5">
          <a:extLst>
            <a:ext uri="{FF2B5EF4-FFF2-40B4-BE49-F238E27FC236}">
              <a16:creationId xmlns:a16="http://schemas.microsoft.com/office/drawing/2014/main" id="{37197EA8-36B2-4313-89BB-A5F739E5DF4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2" name="Picture 5">
          <a:extLst>
            <a:ext uri="{FF2B5EF4-FFF2-40B4-BE49-F238E27FC236}">
              <a16:creationId xmlns:a16="http://schemas.microsoft.com/office/drawing/2014/main" id="{15EAF2F0-A808-4D3A-88BC-6669D8B9B92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3" name="Picture 5">
          <a:extLst>
            <a:ext uri="{FF2B5EF4-FFF2-40B4-BE49-F238E27FC236}">
              <a16:creationId xmlns:a16="http://schemas.microsoft.com/office/drawing/2014/main" id="{569C9EA5-85A9-4F3F-8623-5B5727BF5CB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4" name="Picture 5">
          <a:extLst>
            <a:ext uri="{FF2B5EF4-FFF2-40B4-BE49-F238E27FC236}">
              <a16:creationId xmlns:a16="http://schemas.microsoft.com/office/drawing/2014/main" id="{0778ABA9-B708-4F86-817E-029D01B8C70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35" name="Graphic 134" descr="Informatie met effen opvulling">
          <a:extLst>
            <a:ext uri="{FF2B5EF4-FFF2-40B4-BE49-F238E27FC236}">
              <a16:creationId xmlns:a16="http://schemas.microsoft.com/office/drawing/2014/main" id="{98594B03-C3B6-4144-9995-30B9C683A0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6" name="Picture 5">
          <a:extLst>
            <a:ext uri="{FF2B5EF4-FFF2-40B4-BE49-F238E27FC236}">
              <a16:creationId xmlns:a16="http://schemas.microsoft.com/office/drawing/2014/main" id="{AC0E7656-B0BC-4886-A6F6-86D2416F4E4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37" name="Graphic 136" descr="Informatie met effen opvulling">
          <a:extLst>
            <a:ext uri="{FF2B5EF4-FFF2-40B4-BE49-F238E27FC236}">
              <a16:creationId xmlns:a16="http://schemas.microsoft.com/office/drawing/2014/main" id="{01F7EA22-BC72-4E2E-9FDA-D577437D320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8" name="Picture 5">
          <a:extLst>
            <a:ext uri="{FF2B5EF4-FFF2-40B4-BE49-F238E27FC236}">
              <a16:creationId xmlns:a16="http://schemas.microsoft.com/office/drawing/2014/main" id="{915D7D29-75E8-4FF9-B6F8-A4D5DE9C1C7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9" name="Picture 5">
          <a:extLst>
            <a:ext uri="{FF2B5EF4-FFF2-40B4-BE49-F238E27FC236}">
              <a16:creationId xmlns:a16="http://schemas.microsoft.com/office/drawing/2014/main" id="{713D852E-F9B9-4CA0-9A1E-4F25BBFA92F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0" name="Picture 5">
          <a:extLst>
            <a:ext uri="{FF2B5EF4-FFF2-40B4-BE49-F238E27FC236}">
              <a16:creationId xmlns:a16="http://schemas.microsoft.com/office/drawing/2014/main" id="{8480F081-B60F-420A-8E4B-E363F675B7F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1" name="Picture 5">
          <a:extLst>
            <a:ext uri="{FF2B5EF4-FFF2-40B4-BE49-F238E27FC236}">
              <a16:creationId xmlns:a16="http://schemas.microsoft.com/office/drawing/2014/main" id="{1B5ADCB0-FF29-40E1-911F-ECFAEF00EC4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2" name="Picture 5">
          <a:extLst>
            <a:ext uri="{FF2B5EF4-FFF2-40B4-BE49-F238E27FC236}">
              <a16:creationId xmlns:a16="http://schemas.microsoft.com/office/drawing/2014/main" id="{A62E32F4-4952-4FF7-BBA8-C49D9F7341C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3" name="Picture 5">
          <a:extLst>
            <a:ext uri="{FF2B5EF4-FFF2-40B4-BE49-F238E27FC236}">
              <a16:creationId xmlns:a16="http://schemas.microsoft.com/office/drawing/2014/main" id="{99135AA2-F19A-40F2-B532-3E85825ADAB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4" name="Picture 5">
          <a:extLst>
            <a:ext uri="{FF2B5EF4-FFF2-40B4-BE49-F238E27FC236}">
              <a16:creationId xmlns:a16="http://schemas.microsoft.com/office/drawing/2014/main" id="{112D3694-5893-4CBB-9090-842A1C05D06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5" name="Picture 5">
          <a:extLst>
            <a:ext uri="{FF2B5EF4-FFF2-40B4-BE49-F238E27FC236}">
              <a16:creationId xmlns:a16="http://schemas.microsoft.com/office/drawing/2014/main" id="{94EFAA70-BFFB-42FD-956B-4F91D66FF72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6" name="Picture 5">
          <a:extLst>
            <a:ext uri="{FF2B5EF4-FFF2-40B4-BE49-F238E27FC236}">
              <a16:creationId xmlns:a16="http://schemas.microsoft.com/office/drawing/2014/main" id="{41C24B93-3054-4466-B01C-3AB374184E3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7" name="Picture 5">
          <a:extLst>
            <a:ext uri="{FF2B5EF4-FFF2-40B4-BE49-F238E27FC236}">
              <a16:creationId xmlns:a16="http://schemas.microsoft.com/office/drawing/2014/main" id="{A446E9BF-66EC-45AF-BFF6-9981AEECD2D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8" name="Picture 5">
          <a:extLst>
            <a:ext uri="{FF2B5EF4-FFF2-40B4-BE49-F238E27FC236}">
              <a16:creationId xmlns:a16="http://schemas.microsoft.com/office/drawing/2014/main" id="{8228B189-BD3C-4CD9-B1B3-7C46B2A902B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9" name="Picture 5">
          <a:extLst>
            <a:ext uri="{FF2B5EF4-FFF2-40B4-BE49-F238E27FC236}">
              <a16:creationId xmlns:a16="http://schemas.microsoft.com/office/drawing/2014/main" id="{F48B16B1-8775-47D3-8559-0ABBDB52E0D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790575</xdr:colOff>
      <xdr:row>7</xdr:row>
      <xdr:rowOff>9525</xdr:rowOff>
    </xdr:from>
    <xdr:to>
      <xdr:col>6</xdr:col>
      <xdr:colOff>47625</xdr:colOff>
      <xdr:row>7</xdr:row>
      <xdr:rowOff>333375</xdr:rowOff>
    </xdr:to>
    <xdr:pic>
      <xdr:nvPicPr>
        <xdr:cNvPr id="150" name="Graphic 149" descr="Informatie met effen opvulling">
          <a:extLst>
            <a:ext uri="{FF2B5EF4-FFF2-40B4-BE49-F238E27FC236}">
              <a16:creationId xmlns:a16="http://schemas.microsoft.com/office/drawing/2014/main" id="{8CE75AE1-D206-4445-93A1-C951F9B5825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96425" y="1171575"/>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1" name="Picture 5">
          <a:extLst>
            <a:ext uri="{FF2B5EF4-FFF2-40B4-BE49-F238E27FC236}">
              <a16:creationId xmlns:a16="http://schemas.microsoft.com/office/drawing/2014/main" id="{7CBEA896-CA34-407D-B86C-D1694F95E8F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52" name="Graphic 151" descr="Informatie met effen opvulling">
          <a:extLst>
            <a:ext uri="{FF2B5EF4-FFF2-40B4-BE49-F238E27FC236}">
              <a16:creationId xmlns:a16="http://schemas.microsoft.com/office/drawing/2014/main" id="{7B5245E2-5742-4DEE-AE15-33E3CB219A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3" name="Picture 5">
          <a:extLst>
            <a:ext uri="{FF2B5EF4-FFF2-40B4-BE49-F238E27FC236}">
              <a16:creationId xmlns:a16="http://schemas.microsoft.com/office/drawing/2014/main" id="{C68ADD81-8497-48A2-A48B-62360AED787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54" name="Graphic 153" descr="Informatie met effen opvulling">
          <a:extLst>
            <a:ext uri="{FF2B5EF4-FFF2-40B4-BE49-F238E27FC236}">
              <a16:creationId xmlns:a16="http://schemas.microsoft.com/office/drawing/2014/main" id="{765B607C-00F1-4B51-B0B8-311A0B05D2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5" name="Picture 5">
          <a:extLst>
            <a:ext uri="{FF2B5EF4-FFF2-40B4-BE49-F238E27FC236}">
              <a16:creationId xmlns:a16="http://schemas.microsoft.com/office/drawing/2014/main" id="{9E8A529C-DA78-443B-897A-B63482E0959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56" name="Graphic 155" descr="Informatie met effen opvulling">
          <a:extLst>
            <a:ext uri="{FF2B5EF4-FFF2-40B4-BE49-F238E27FC236}">
              <a16:creationId xmlns:a16="http://schemas.microsoft.com/office/drawing/2014/main" id="{7CAE87C4-CD10-4A30-A56E-30B8619FFF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7" name="Picture 5">
          <a:extLst>
            <a:ext uri="{FF2B5EF4-FFF2-40B4-BE49-F238E27FC236}">
              <a16:creationId xmlns:a16="http://schemas.microsoft.com/office/drawing/2014/main" id="{66C07C7F-6A26-472C-962D-2D99936CC7B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8" name="Picture 5">
          <a:extLst>
            <a:ext uri="{FF2B5EF4-FFF2-40B4-BE49-F238E27FC236}">
              <a16:creationId xmlns:a16="http://schemas.microsoft.com/office/drawing/2014/main" id="{E69599A7-FD5F-4B59-9565-661C1EB9C0D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9" name="Picture 5">
          <a:extLst>
            <a:ext uri="{FF2B5EF4-FFF2-40B4-BE49-F238E27FC236}">
              <a16:creationId xmlns:a16="http://schemas.microsoft.com/office/drawing/2014/main" id="{F1F77C62-FA87-4FA3-8C87-6028F818857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0" name="Picture 5">
          <a:extLst>
            <a:ext uri="{FF2B5EF4-FFF2-40B4-BE49-F238E27FC236}">
              <a16:creationId xmlns:a16="http://schemas.microsoft.com/office/drawing/2014/main" id="{C7513515-590E-4C2C-ABD9-826A661C2CE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1" name="Picture 5">
          <a:extLst>
            <a:ext uri="{FF2B5EF4-FFF2-40B4-BE49-F238E27FC236}">
              <a16:creationId xmlns:a16="http://schemas.microsoft.com/office/drawing/2014/main" id="{F8294079-1DCE-42CD-B451-054640C5BF6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2" name="Picture 5">
          <a:extLst>
            <a:ext uri="{FF2B5EF4-FFF2-40B4-BE49-F238E27FC236}">
              <a16:creationId xmlns:a16="http://schemas.microsoft.com/office/drawing/2014/main" id="{6F48658E-8E18-4FC1-AF3E-4C0FE84A16C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3" name="Picture 5">
          <a:extLst>
            <a:ext uri="{FF2B5EF4-FFF2-40B4-BE49-F238E27FC236}">
              <a16:creationId xmlns:a16="http://schemas.microsoft.com/office/drawing/2014/main" id="{ABABB625-E290-4B39-8FB0-3BBEB1D5557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4" name="Picture 5">
          <a:extLst>
            <a:ext uri="{FF2B5EF4-FFF2-40B4-BE49-F238E27FC236}">
              <a16:creationId xmlns:a16="http://schemas.microsoft.com/office/drawing/2014/main" id="{9FA47F39-7D1B-46EE-A666-6DF97F0053C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5" name="Picture 5">
          <a:extLst>
            <a:ext uri="{FF2B5EF4-FFF2-40B4-BE49-F238E27FC236}">
              <a16:creationId xmlns:a16="http://schemas.microsoft.com/office/drawing/2014/main" id="{4E50950B-0A86-40EA-85E7-DD5BFD52EB2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6" name="Picture 5">
          <a:extLst>
            <a:ext uri="{FF2B5EF4-FFF2-40B4-BE49-F238E27FC236}">
              <a16:creationId xmlns:a16="http://schemas.microsoft.com/office/drawing/2014/main" id="{3B288713-ECA0-4FE0-8E9E-9DA65B53C6B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7" name="Picture 5">
          <a:extLst>
            <a:ext uri="{FF2B5EF4-FFF2-40B4-BE49-F238E27FC236}">
              <a16:creationId xmlns:a16="http://schemas.microsoft.com/office/drawing/2014/main" id="{57B6EBBA-A070-4D9A-8B0F-B24FAF6E11D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8" name="Picture 5">
          <a:extLst>
            <a:ext uri="{FF2B5EF4-FFF2-40B4-BE49-F238E27FC236}">
              <a16:creationId xmlns:a16="http://schemas.microsoft.com/office/drawing/2014/main" id="{58138203-082D-4140-90B9-8B28C53949C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9" name="Picture 5">
          <a:extLst>
            <a:ext uri="{FF2B5EF4-FFF2-40B4-BE49-F238E27FC236}">
              <a16:creationId xmlns:a16="http://schemas.microsoft.com/office/drawing/2014/main" id="{E38B0D6A-FCEF-4006-AEC5-4730C8317DE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0" name="Picture 5">
          <a:extLst>
            <a:ext uri="{FF2B5EF4-FFF2-40B4-BE49-F238E27FC236}">
              <a16:creationId xmlns:a16="http://schemas.microsoft.com/office/drawing/2014/main" id="{24E5A790-3959-4B90-B730-776384FE02A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1" name="Picture 5">
          <a:extLst>
            <a:ext uri="{FF2B5EF4-FFF2-40B4-BE49-F238E27FC236}">
              <a16:creationId xmlns:a16="http://schemas.microsoft.com/office/drawing/2014/main" id="{8600114F-2553-4422-BBA5-CF728A47731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2" name="Picture 5">
          <a:extLst>
            <a:ext uri="{FF2B5EF4-FFF2-40B4-BE49-F238E27FC236}">
              <a16:creationId xmlns:a16="http://schemas.microsoft.com/office/drawing/2014/main" id="{6E70C8F5-CF87-42A2-ABB5-55F6C8783C1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3" name="Picture 5">
          <a:extLst>
            <a:ext uri="{FF2B5EF4-FFF2-40B4-BE49-F238E27FC236}">
              <a16:creationId xmlns:a16="http://schemas.microsoft.com/office/drawing/2014/main" id="{6C10C9E3-B09D-48F0-84E3-4025FCC56FB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4" name="Picture 5">
          <a:extLst>
            <a:ext uri="{FF2B5EF4-FFF2-40B4-BE49-F238E27FC236}">
              <a16:creationId xmlns:a16="http://schemas.microsoft.com/office/drawing/2014/main" id="{C6D871DB-468F-4AF0-B8AB-D9499CDDFCC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5" name="Picture 5">
          <a:extLst>
            <a:ext uri="{FF2B5EF4-FFF2-40B4-BE49-F238E27FC236}">
              <a16:creationId xmlns:a16="http://schemas.microsoft.com/office/drawing/2014/main" id="{AF83055A-E14C-49AB-A98C-C20A7812BF7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6" name="Picture 5">
          <a:extLst>
            <a:ext uri="{FF2B5EF4-FFF2-40B4-BE49-F238E27FC236}">
              <a16:creationId xmlns:a16="http://schemas.microsoft.com/office/drawing/2014/main" id="{495B0412-C62C-453C-9E57-BA9C2637D41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7" name="Picture 5">
          <a:extLst>
            <a:ext uri="{FF2B5EF4-FFF2-40B4-BE49-F238E27FC236}">
              <a16:creationId xmlns:a16="http://schemas.microsoft.com/office/drawing/2014/main" id="{1551ED84-1AB7-4968-B0F3-4D729BE59DB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8" name="Picture 5">
          <a:extLst>
            <a:ext uri="{FF2B5EF4-FFF2-40B4-BE49-F238E27FC236}">
              <a16:creationId xmlns:a16="http://schemas.microsoft.com/office/drawing/2014/main" id="{C58BAFDD-4F96-49DA-BF93-BB8583CA2DC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9" name="Picture 5">
          <a:extLst>
            <a:ext uri="{FF2B5EF4-FFF2-40B4-BE49-F238E27FC236}">
              <a16:creationId xmlns:a16="http://schemas.microsoft.com/office/drawing/2014/main" id="{4C9D0D7F-FD0E-491B-95B2-57B0399376F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80" name="Graphic 179" descr="Informatie met effen opvulling">
          <a:extLst>
            <a:ext uri="{FF2B5EF4-FFF2-40B4-BE49-F238E27FC236}">
              <a16:creationId xmlns:a16="http://schemas.microsoft.com/office/drawing/2014/main" id="{C5A88D0F-351A-4326-8918-25E70CA9DD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1" name="Picture 5">
          <a:extLst>
            <a:ext uri="{FF2B5EF4-FFF2-40B4-BE49-F238E27FC236}">
              <a16:creationId xmlns:a16="http://schemas.microsoft.com/office/drawing/2014/main" id="{3BA224AC-6C0A-4110-9432-6B6834CD25A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82" name="Graphic 181" descr="Informatie met effen opvulling">
          <a:extLst>
            <a:ext uri="{FF2B5EF4-FFF2-40B4-BE49-F238E27FC236}">
              <a16:creationId xmlns:a16="http://schemas.microsoft.com/office/drawing/2014/main" id="{86CE0AB6-7F83-4483-B27E-0A8C4C0353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3" name="Picture 5">
          <a:extLst>
            <a:ext uri="{FF2B5EF4-FFF2-40B4-BE49-F238E27FC236}">
              <a16:creationId xmlns:a16="http://schemas.microsoft.com/office/drawing/2014/main" id="{93EA6903-B321-42BA-AA14-AAE294C692A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184" name="Graphic 183" descr="Informatie met effen opvulling">
          <a:extLst>
            <a:ext uri="{FF2B5EF4-FFF2-40B4-BE49-F238E27FC236}">
              <a16:creationId xmlns:a16="http://schemas.microsoft.com/office/drawing/2014/main" id="{180A9450-542E-4588-9296-F0A2A30CDE6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5" name="Picture 5">
          <a:extLst>
            <a:ext uri="{FF2B5EF4-FFF2-40B4-BE49-F238E27FC236}">
              <a16:creationId xmlns:a16="http://schemas.microsoft.com/office/drawing/2014/main" id="{06164A3F-78B6-44F9-8071-F3F54D17D46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6" name="Picture 5">
          <a:extLst>
            <a:ext uri="{FF2B5EF4-FFF2-40B4-BE49-F238E27FC236}">
              <a16:creationId xmlns:a16="http://schemas.microsoft.com/office/drawing/2014/main" id="{C7DB5C92-4BA6-4122-935F-95234A889EB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7" name="Picture 5">
          <a:extLst>
            <a:ext uri="{FF2B5EF4-FFF2-40B4-BE49-F238E27FC236}">
              <a16:creationId xmlns:a16="http://schemas.microsoft.com/office/drawing/2014/main" id="{B00E2E8B-7357-412A-9FB6-DA31AD9B947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8" name="Picture 5">
          <a:extLst>
            <a:ext uri="{FF2B5EF4-FFF2-40B4-BE49-F238E27FC236}">
              <a16:creationId xmlns:a16="http://schemas.microsoft.com/office/drawing/2014/main" id="{DE550F05-CCDD-4DD9-AA33-DC727A1C466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9" name="Picture 5">
          <a:extLst>
            <a:ext uri="{FF2B5EF4-FFF2-40B4-BE49-F238E27FC236}">
              <a16:creationId xmlns:a16="http://schemas.microsoft.com/office/drawing/2014/main" id="{BFE6FCCD-A9FC-4339-A97D-1301A51A632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0" name="Picture 5">
          <a:extLst>
            <a:ext uri="{FF2B5EF4-FFF2-40B4-BE49-F238E27FC236}">
              <a16:creationId xmlns:a16="http://schemas.microsoft.com/office/drawing/2014/main" id="{AFB66B29-C435-4C84-B277-8535060A1A3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1" name="Picture 5">
          <a:extLst>
            <a:ext uri="{FF2B5EF4-FFF2-40B4-BE49-F238E27FC236}">
              <a16:creationId xmlns:a16="http://schemas.microsoft.com/office/drawing/2014/main" id="{FED83B28-B5FF-4C6D-8A8B-BEC933E4E7D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2" name="Picture 5">
          <a:extLst>
            <a:ext uri="{FF2B5EF4-FFF2-40B4-BE49-F238E27FC236}">
              <a16:creationId xmlns:a16="http://schemas.microsoft.com/office/drawing/2014/main" id="{F4EDC7FC-D1F5-4FA4-88E6-71D20BF5854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3" name="Picture 5">
          <a:extLst>
            <a:ext uri="{FF2B5EF4-FFF2-40B4-BE49-F238E27FC236}">
              <a16:creationId xmlns:a16="http://schemas.microsoft.com/office/drawing/2014/main" id="{8EF194DB-C949-48AC-AE3C-5F9AF8C0D1D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4" name="Picture 5">
          <a:extLst>
            <a:ext uri="{FF2B5EF4-FFF2-40B4-BE49-F238E27FC236}">
              <a16:creationId xmlns:a16="http://schemas.microsoft.com/office/drawing/2014/main" id="{EECCE8AB-BFC7-424E-914D-20072F21E9C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5" name="Picture 5">
          <a:extLst>
            <a:ext uri="{FF2B5EF4-FFF2-40B4-BE49-F238E27FC236}">
              <a16:creationId xmlns:a16="http://schemas.microsoft.com/office/drawing/2014/main" id="{D1401CE8-A25C-4EEA-81B1-BC5C4D22B6F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6" name="Picture 5">
          <a:extLst>
            <a:ext uri="{FF2B5EF4-FFF2-40B4-BE49-F238E27FC236}">
              <a16:creationId xmlns:a16="http://schemas.microsoft.com/office/drawing/2014/main" id="{20794D9A-CFA5-4070-A6DF-D29C667CABC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7" name="Picture 5">
          <a:extLst>
            <a:ext uri="{FF2B5EF4-FFF2-40B4-BE49-F238E27FC236}">
              <a16:creationId xmlns:a16="http://schemas.microsoft.com/office/drawing/2014/main" id="{BC686077-959E-48E7-87B1-61A1E39F0A1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8" name="Picture 5">
          <a:extLst>
            <a:ext uri="{FF2B5EF4-FFF2-40B4-BE49-F238E27FC236}">
              <a16:creationId xmlns:a16="http://schemas.microsoft.com/office/drawing/2014/main" id="{7E09A617-D0C0-43A1-9B34-F1BAA18E5EE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9" name="Picture 5">
          <a:extLst>
            <a:ext uri="{FF2B5EF4-FFF2-40B4-BE49-F238E27FC236}">
              <a16:creationId xmlns:a16="http://schemas.microsoft.com/office/drawing/2014/main" id="{054A5D26-5A38-4FF4-A327-0A98B0BD5C5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0" name="Picture 5">
          <a:extLst>
            <a:ext uri="{FF2B5EF4-FFF2-40B4-BE49-F238E27FC236}">
              <a16:creationId xmlns:a16="http://schemas.microsoft.com/office/drawing/2014/main" id="{6D32281E-2B60-4EE4-8B33-14F0E582712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1" name="Picture 5">
          <a:extLst>
            <a:ext uri="{FF2B5EF4-FFF2-40B4-BE49-F238E27FC236}">
              <a16:creationId xmlns:a16="http://schemas.microsoft.com/office/drawing/2014/main" id="{885FBC59-46AF-4DAF-A3E5-ED9E24B77FC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2" name="Picture 5">
          <a:extLst>
            <a:ext uri="{FF2B5EF4-FFF2-40B4-BE49-F238E27FC236}">
              <a16:creationId xmlns:a16="http://schemas.microsoft.com/office/drawing/2014/main" id="{19B33AA6-D370-4B6A-B78A-34CD259DA29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3" name="Picture 5">
          <a:extLst>
            <a:ext uri="{FF2B5EF4-FFF2-40B4-BE49-F238E27FC236}">
              <a16:creationId xmlns:a16="http://schemas.microsoft.com/office/drawing/2014/main" id="{19A79FEC-3475-4B97-A743-4F07F87CEAF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4" name="Picture 5">
          <a:extLst>
            <a:ext uri="{FF2B5EF4-FFF2-40B4-BE49-F238E27FC236}">
              <a16:creationId xmlns:a16="http://schemas.microsoft.com/office/drawing/2014/main" id="{B503E427-3FC0-420C-9879-C2322C9775C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5" name="Picture 5">
          <a:extLst>
            <a:ext uri="{FF2B5EF4-FFF2-40B4-BE49-F238E27FC236}">
              <a16:creationId xmlns:a16="http://schemas.microsoft.com/office/drawing/2014/main" id="{8857912F-7A6C-45D4-8AFE-DB75D3492BF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6" name="Picture 5">
          <a:extLst>
            <a:ext uri="{FF2B5EF4-FFF2-40B4-BE49-F238E27FC236}">
              <a16:creationId xmlns:a16="http://schemas.microsoft.com/office/drawing/2014/main" id="{44778FD0-5421-4671-912A-4564E6153C0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7" name="Picture 5">
          <a:extLst>
            <a:ext uri="{FF2B5EF4-FFF2-40B4-BE49-F238E27FC236}">
              <a16:creationId xmlns:a16="http://schemas.microsoft.com/office/drawing/2014/main" id="{08909F93-E1B5-4EBE-8313-F09E3AE15D0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08" name="Graphic 207" descr="Informatie met effen opvulling">
          <a:extLst>
            <a:ext uri="{FF2B5EF4-FFF2-40B4-BE49-F238E27FC236}">
              <a16:creationId xmlns:a16="http://schemas.microsoft.com/office/drawing/2014/main" id="{29B40146-399D-418B-ABF2-9FA611FB20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9" name="Picture 5">
          <a:extLst>
            <a:ext uri="{FF2B5EF4-FFF2-40B4-BE49-F238E27FC236}">
              <a16:creationId xmlns:a16="http://schemas.microsoft.com/office/drawing/2014/main" id="{154A40AF-7CD2-4BAE-88AE-A9002F47117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10" name="Graphic 209" descr="Informatie met effen opvulling">
          <a:extLst>
            <a:ext uri="{FF2B5EF4-FFF2-40B4-BE49-F238E27FC236}">
              <a16:creationId xmlns:a16="http://schemas.microsoft.com/office/drawing/2014/main" id="{491F1D04-D6A6-4A0D-B41E-8A14401160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1" name="Picture 5">
          <a:extLst>
            <a:ext uri="{FF2B5EF4-FFF2-40B4-BE49-F238E27FC236}">
              <a16:creationId xmlns:a16="http://schemas.microsoft.com/office/drawing/2014/main" id="{B3B73C24-3CF8-493E-883F-9D6AA2587F1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2" name="Picture 5">
          <a:extLst>
            <a:ext uri="{FF2B5EF4-FFF2-40B4-BE49-F238E27FC236}">
              <a16:creationId xmlns:a16="http://schemas.microsoft.com/office/drawing/2014/main" id="{5BA9DA50-EE11-4C1D-89C2-2FCA1E0FBC0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3" name="Picture 5">
          <a:extLst>
            <a:ext uri="{FF2B5EF4-FFF2-40B4-BE49-F238E27FC236}">
              <a16:creationId xmlns:a16="http://schemas.microsoft.com/office/drawing/2014/main" id="{4A4BA1A3-5231-480D-9F05-FC96CBBA8C4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4" name="Picture 5">
          <a:extLst>
            <a:ext uri="{FF2B5EF4-FFF2-40B4-BE49-F238E27FC236}">
              <a16:creationId xmlns:a16="http://schemas.microsoft.com/office/drawing/2014/main" id="{12CD5F18-90CC-4740-BA31-DF09187C242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5" name="Picture 5">
          <a:extLst>
            <a:ext uri="{FF2B5EF4-FFF2-40B4-BE49-F238E27FC236}">
              <a16:creationId xmlns:a16="http://schemas.microsoft.com/office/drawing/2014/main" id="{AA2845D9-7473-4246-98D1-6D7B3B2136B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6" name="Picture 5">
          <a:extLst>
            <a:ext uri="{FF2B5EF4-FFF2-40B4-BE49-F238E27FC236}">
              <a16:creationId xmlns:a16="http://schemas.microsoft.com/office/drawing/2014/main" id="{BE640DEB-EEE3-469B-94D4-BA8721F43F1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7" name="Picture 5">
          <a:extLst>
            <a:ext uri="{FF2B5EF4-FFF2-40B4-BE49-F238E27FC236}">
              <a16:creationId xmlns:a16="http://schemas.microsoft.com/office/drawing/2014/main" id="{EC4340E3-33C7-49B7-9AC3-4F0D6CA3B8C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8" name="Picture 5">
          <a:extLst>
            <a:ext uri="{FF2B5EF4-FFF2-40B4-BE49-F238E27FC236}">
              <a16:creationId xmlns:a16="http://schemas.microsoft.com/office/drawing/2014/main" id="{3300C2C8-771D-4A68-AB14-C40A48669B8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9" name="Picture 5">
          <a:extLst>
            <a:ext uri="{FF2B5EF4-FFF2-40B4-BE49-F238E27FC236}">
              <a16:creationId xmlns:a16="http://schemas.microsoft.com/office/drawing/2014/main" id="{7C1CD01E-A56A-4F71-A363-710E1B370D4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0" name="Picture 5">
          <a:extLst>
            <a:ext uri="{FF2B5EF4-FFF2-40B4-BE49-F238E27FC236}">
              <a16:creationId xmlns:a16="http://schemas.microsoft.com/office/drawing/2014/main" id="{39F1811F-B7C4-40B0-856A-E5AE8CAF6C9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1" name="Picture 5">
          <a:extLst>
            <a:ext uri="{FF2B5EF4-FFF2-40B4-BE49-F238E27FC236}">
              <a16:creationId xmlns:a16="http://schemas.microsoft.com/office/drawing/2014/main" id="{19EC5FE1-AA70-404C-8418-9BC69923806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2" name="Picture 5">
          <a:extLst>
            <a:ext uri="{FF2B5EF4-FFF2-40B4-BE49-F238E27FC236}">
              <a16:creationId xmlns:a16="http://schemas.microsoft.com/office/drawing/2014/main" id="{361070EF-D2E6-42A8-9DB8-EC1D20A8CFF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3" name="Picture 5">
          <a:extLst>
            <a:ext uri="{FF2B5EF4-FFF2-40B4-BE49-F238E27FC236}">
              <a16:creationId xmlns:a16="http://schemas.microsoft.com/office/drawing/2014/main" id="{5C8819D5-B336-40F9-9DAB-BDBD49A2DA8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4" name="Picture 5">
          <a:extLst>
            <a:ext uri="{FF2B5EF4-FFF2-40B4-BE49-F238E27FC236}">
              <a16:creationId xmlns:a16="http://schemas.microsoft.com/office/drawing/2014/main" id="{E16DE63A-2602-4366-B926-2E76320FFFE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5" name="Picture 5">
          <a:extLst>
            <a:ext uri="{FF2B5EF4-FFF2-40B4-BE49-F238E27FC236}">
              <a16:creationId xmlns:a16="http://schemas.microsoft.com/office/drawing/2014/main" id="{EF8B43CB-9F30-4749-B3CC-995FF1F74A5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6" name="Picture 5">
          <a:extLst>
            <a:ext uri="{FF2B5EF4-FFF2-40B4-BE49-F238E27FC236}">
              <a16:creationId xmlns:a16="http://schemas.microsoft.com/office/drawing/2014/main" id="{2B69D093-6F25-40AF-9E9D-D6B4CB0F742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7" name="Picture 5">
          <a:extLst>
            <a:ext uri="{FF2B5EF4-FFF2-40B4-BE49-F238E27FC236}">
              <a16:creationId xmlns:a16="http://schemas.microsoft.com/office/drawing/2014/main" id="{712643E7-0571-44AE-B6C8-95A519FEA53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8" name="Picture 5">
          <a:extLst>
            <a:ext uri="{FF2B5EF4-FFF2-40B4-BE49-F238E27FC236}">
              <a16:creationId xmlns:a16="http://schemas.microsoft.com/office/drawing/2014/main" id="{3B8D1155-7480-43E7-A894-C4487721EE0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9" name="Picture 5">
          <a:extLst>
            <a:ext uri="{FF2B5EF4-FFF2-40B4-BE49-F238E27FC236}">
              <a16:creationId xmlns:a16="http://schemas.microsoft.com/office/drawing/2014/main" id="{2FFCE1D4-E154-4CD7-A152-04805C0CC0E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0" name="Picture 5">
          <a:extLst>
            <a:ext uri="{FF2B5EF4-FFF2-40B4-BE49-F238E27FC236}">
              <a16:creationId xmlns:a16="http://schemas.microsoft.com/office/drawing/2014/main" id="{2510E154-18FB-4CAB-9CF5-731A73C86A9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1" name="Picture 5">
          <a:extLst>
            <a:ext uri="{FF2B5EF4-FFF2-40B4-BE49-F238E27FC236}">
              <a16:creationId xmlns:a16="http://schemas.microsoft.com/office/drawing/2014/main" id="{8494DD32-04A5-4D8B-B209-16346C6B4C2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2" name="Picture 5">
          <a:extLst>
            <a:ext uri="{FF2B5EF4-FFF2-40B4-BE49-F238E27FC236}">
              <a16:creationId xmlns:a16="http://schemas.microsoft.com/office/drawing/2014/main" id="{53A8CED7-90AC-4724-8946-FFC5DF9C979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3" name="Picture 5">
          <a:extLst>
            <a:ext uri="{FF2B5EF4-FFF2-40B4-BE49-F238E27FC236}">
              <a16:creationId xmlns:a16="http://schemas.microsoft.com/office/drawing/2014/main" id="{5CE1B17E-3E3B-4565-889D-C399C7D7399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34" name="Graphic 233" descr="Informatie met effen opvulling">
          <a:extLst>
            <a:ext uri="{FF2B5EF4-FFF2-40B4-BE49-F238E27FC236}">
              <a16:creationId xmlns:a16="http://schemas.microsoft.com/office/drawing/2014/main" id="{C0310E3F-BCFB-41C6-A62E-F49A80533E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5" name="Picture 5">
          <a:extLst>
            <a:ext uri="{FF2B5EF4-FFF2-40B4-BE49-F238E27FC236}">
              <a16:creationId xmlns:a16="http://schemas.microsoft.com/office/drawing/2014/main" id="{0F6C348F-9F5D-4AE0-842D-0C97BF751A8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36" name="Graphic 235" descr="Informatie met effen opvulling">
          <a:extLst>
            <a:ext uri="{FF2B5EF4-FFF2-40B4-BE49-F238E27FC236}">
              <a16:creationId xmlns:a16="http://schemas.microsoft.com/office/drawing/2014/main" id="{DC89EF72-4D66-471B-B69B-D99459195AF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7" name="Picture 5">
          <a:extLst>
            <a:ext uri="{FF2B5EF4-FFF2-40B4-BE49-F238E27FC236}">
              <a16:creationId xmlns:a16="http://schemas.microsoft.com/office/drawing/2014/main" id="{62103FC2-9915-4E51-A97E-4392313EAE5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38" name="Graphic 237" descr="Informatie met effen opvulling">
          <a:extLst>
            <a:ext uri="{FF2B5EF4-FFF2-40B4-BE49-F238E27FC236}">
              <a16:creationId xmlns:a16="http://schemas.microsoft.com/office/drawing/2014/main" id="{C85AAABC-C40D-4A4F-8B16-2D2F623A22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9" name="Picture 5">
          <a:extLst>
            <a:ext uri="{FF2B5EF4-FFF2-40B4-BE49-F238E27FC236}">
              <a16:creationId xmlns:a16="http://schemas.microsoft.com/office/drawing/2014/main" id="{D438A453-D5A5-4826-BE2A-C8A881DCD2F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0" name="Picture 5">
          <a:extLst>
            <a:ext uri="{FF2B5EF4-FFF2-40B4-BE49-F238E27FC236}">
              <a16:creationId xmlns:a16="http://schemas.microsoft.com/office/drawing/2014/main" id="{6220A6CA-CB16-4FEE-8496-A0240C67989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1" name="Picture 5">
          <a:extLst>
            <a:ext uri="{FF2B5EF4-FFF2-40B4-BE49-F238E27FC236}">
              <a16:creationId xmlns:a16="http://schemas.microsoft.com/office/drawing/2014/main" id="{9649AA34-B3CF-48F3-A66E-DBA6D4D91D5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2" name="Picture 5">
          <a:extLst>
            <a:ext uri="{FF2B5EF4-FFF2-40B4-BE49-F238E27FC236}">
              <a16:creationId xmlns:a16="http://schemas.microsoft.com/office/drawing/2014/main" id="{BFB9165F-865A-45DA-BA30-5D14BDFEDF3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3" name="Picture 5">
          <a:extLst>
            <a:ext uri="{FF2B5EF4-FFF2-40B4-BE49-F238E27FC236}">
              <a16:creationId xmlns:a16="http://schemas.microsoft.com/office/drawing/2014/main" id="{BC30F9D9-2FD9-4F18-BF3D-36780765091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4" name="Picture 5">
          <a:extLst>
            <a:ext uri="{FF2B5EF4-FFF2-40B4-BE49-F238E27FC236}">
              <a16:creationId xmlns:a16="http://schemas.microsoft.com/office/drawing/2014/main" id="{B917384B-6686-4883-A07A-CC0153DAFE9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5" name="Picture 5">
          <a:extLst>
            <a:ext uri="{FF2B5EF4-FFF2-40B4-BE49-F238E27FC236}">
              <a16:creationId xmlns:a16="http://schemas.microsoft.com/office/drawing/2014/main" id="{3EDA5E96-FBCD-4686-A31B-74CEEAE2592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6" name="Picture 5">
          <a:extLst>
            <a:ext uri="{FF2B5EF4-FFF2-40B4-BE49-F238E27FC236}">
              <a16:creationId xmlns:a16="http://schemas.microsoft.com/office/drawing/2014/main" id="{DFB74FDA-6B0A-4889-8742-02190FAEFFB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7" name="Picture 5">
          <a:extLst>
            <a:ext uri="{FF2B5EF4-FFF2-40B4-BE49-F238E27FC236}">
              <a16:creationId xmlns:a16="http://schemas.microsoft.com/office/drawing/2014/main" id="{998CBF1B-15CB-4060-87A1-035C4ED754F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8" name="Picture 5">
          <a:extLst>
            <a:ext uri="{FF2B5EF4-FFF2-40B4-BE49-F238E27FC236}">
              <a16:creationId xmlns:a16="http://schemas.microsoft.com/office/drawing/2014/main" id="{C9102A47-578C-48A2-AE1D-9683879303C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9" name="Picture 5">
          <a:extLst>
            <a:ext uri="{FF2B5EF4-FFF2-40B4-BE49-F238E27FC236}">
              <a16:creationId xmlns:a16="http://schemas.microsoft.com/office/drawing/2014/main" id="{7B8445BB-C755-46BD-813E-A4E5EEF3E1D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0" name="Picture 5">
          <a:extLst>
            <a:ext uri="{FF2B5EF4-FFF2-40B4-BE49-F238E27FC236}">
              <a16:creationId xmlns:a16="http://schemas.microsoft.com/office/drawing/2014/main" id="{15C765FB-138C-4BFF-8A14-DC303F24192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1" name="Picture 5">
          <a:extLst>
            <a:ext uri="{FF2B5EF4-FFF2-40B4-BE49-F238E27FC236}">
              <a16:creationId xmlns:a16="http://schemas.microsoft.com/office/drawing/2014/main" id="{2430CE19-8A9C-464B-8949-91000949B99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2" name="Picture 5">
          <a:extLst>
            <a:ext uri="{FF2B5EF4-FFF2-40B4-BE49-F238E27FC236}">
              <a16:creationId xmlns:a16="http://schemas.microsoft.com/office/drawing/2014/main" id="{39B67335-B585-4D65-9E3D-573C2F2F9B8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3" name="Picture 5">
          <a:extLst>
            <a:ext uri="{FF2B5EF4-FFF2-40B4-BE49-F238E27FC236}">
              <a16:creationId xmlns:a16="http://schemas.microsoft.com/office/drawing/2014/main" id="{4D37A48C-A7E6-4B48-A88A-7F5610EA2F2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4" name="Picture 5">
          <a:extLst>
            <a:ext uri="{FF2B5EF4-FFF2-40B4-BE49-F238E27FC236}">
              <a16:creationId xmlns:a16="http://schemas.microsoft.com/office/drawing/2014/main" id="{694E5862-C977-497C-9A87-BC808C9BB9A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5" name="Picture 5">
          <a:extLst>
            <a:ext uri="{FF2B5EF4-FFF2-40B4-BE49-F238E27FC236}">
              <a16:creationId xmlns:a16="http://schemas.microsoft.com/office/drawing/2014/main" id="{872ACA2C-D657-405B-A2E6-878979B9FBC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6" name="Picture 5">
          <a:extLst>
            <a:ext uri="{FF2B5EF4-FFF2-40B4-BE49-F238E27FC236}">
              <a16:creationId xmlns:a16="http://schemas.microsoft.com/office/drawing/2014/main" id="{16114BBE-56FF-4E13-A99C-179004681ED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7" name="Picture 5">
          <a:extLst>
            <a:ext uri="{FF2B5EF4-FFF2-40B4-BE49-F238E27FC236}">
              <a16:creationId xmlns:a16="http://schemas.microsoft.com/office/drawing/2014/main" id="{E735C706-9366-4419-854D-DD377D52D7F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8" name="Picture 5">
          <a:extLst>
            <a:ext uri="{FF2B5EF4-FFF2-40B4-BE49-F238E27FC236}">
              <a16:creationId xmlns:a16="http://schemas.microsoft.com/office/drawing/2014/main" id="{1975AAFB-06D0-4671-AF94-94066C7EA9A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9" name="Picture 5">
          <a:extLst>
            <a:ext uri="{FF2B5EF4-FFF2-40B4-BE49-F238E27FC236}">
              <a16:creationId xmlns:a16="http://schemas.microsoft.com/office/drawing/2014/main" id="{55E7C579-761C-4F60-B43E-E46049FE74F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0" name="Picture 5">
          <a:extLst>
            <a:ext uri="{FF2B5EF4-FFF2-40B4-BE49-F238E27FC236}">
              <a16:creationId xmlns:a16="http://schemas.microsoft.com/office/drawing/2014/main" id="{FE6FF53A-3373-48A7-B9B8-3D3B6B025CE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1" name="Picture 5">
          <a:extLst>
            <a:ext uri="{FF2B5EF4-FFF2-40B4-BE49-F238E27FC236}">
              <a16:creationId xmlns:a16="http://schemas.microsoft.com/office/drawing/2014/main" id="{622A9EC1-568D-44F9-9D7C-CC30CABC922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62" name="Graphic 261" descr="Informatie met effen opvulling">
          <a:extLst>
            <a:ext uri="{FF2B5EF4-FFF2-40B4-BE49-F238E27FC236}">
              <a16:creationId xmlns:a16="http://schemas.microsoft.com/office/drawing/2014/main" id="{EFC9B079-A49F-445B-9278-CD8CA17894B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3" name="Picture 5">
          <a:extLst>
            <a:ext uri="{FF2B5EF4-FFF2-40B4-BE49-F238E27FC236}">
              <a16:creationId xmlns:a16="http://schemas.microsoft.com/office/drawing/2014/main" id="{F27D380F-35CE-4288-9356-8A02CA4DF4F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7</xdr:row>
      <xdr:rowOff>0</xdr:rowOff>
    </xdr:from>
    <xdr:to>
      <xdr:col>6</xdr:col>
      <xdr:colOff>38100</xdr:colOff>
      <xdr:row>7</xdr:row>
      <xdr:rowOff>323850</xdr:rowOff>
    </xdr:to>
    <xdr:pic>
      <xdr:nvPicPr>
        <xdr:cNvPr id="264" name="Graphic 263" descr="Informatie met effen opvulling">
          <a:extLst>
            <a:ext uri="{FF2B5EF4-FFF2-40B4-BE49-F238E27FC236}">
              <a16:creationId xmlns:a16="http://schemas.microsoft.com/office/drawing/2014/main" id="{4273FCC3-6FFF-463B-BB2C-FFA6153C4F5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14481-58B2-43C6-A326-814041AB6954}">
  <dimension ref="A1:G46"/>
  <sheetViews>
    <sheetView showGridLines="0" topLeftCell="A4" workbookViewId="0">
      <selection activeCell="F15" sqref="F15"/>
    </sheetView>
  </sheetViews>
  <sheetFormatPr defaultRowHeight="15" x14ac:dyDescent="0.25"/>
  <cols>
    <col min="1" max="1" width="3.5703125" bestFit="1" customWidth="1"/>
    <col min="2" max="6" width="43.7109375" customWidth="1"/>
    <col min="7" max="7" width="16.42578125" bestFit="1" customWidth="1"/>
  </cols>
  <sheetData>
    <row r="1" spans="1:7" s="1" customFormat="1" ht="12.75" x14ac:dyDescent="0.2"/>
    <row r="2" spans="1:7" s="1" customFormat="1" x14ac:dyDescent="0.25">
      <c r="C2"/>
    </row>
    <row r="3" spans="1:7" s="1" customFormat="1" ht="12.75" x14ac:dyDescent="0.2"/>
    <row r="4" spans="1:7" s="1" customFormat="1" ht="12.75" x14ac:dyDescent="0.2"/>
    <row r="5" spans="1:7" s="1" customFormat="1" ht="15.75" customHeight="1" x14ac:dyDescent="0.2">
      <c r="A5" s="48" t="s">
        <v>142</v>
      </c>
      <c r="B5" s="48"/>
      <c r="C5" s="48"/>
      <c r="D5" s="48"/>
      <c r="E5" s="48"/>
      <c r="F5" s="48"/>
      <c r="G5" s="48"/>
    </row>
    <row r="7" spans="1:7" s="1" customFormat="1" ht="15.75" customHeight="1" thickBot="1" x14ac:dyDescent="0.25">
      <c r="A7" s="48" t="s">
        <v>77</v>
      </c>
      <c r="B7" s="48"/>
      <c r="C7" s="48"/>
      <c r="D7" s="48"/>
      <c r="E7" s="48"/>
      <c r="F7" s="48"/>
      <c r="G7" s="48"/>
    </row>
    <row r="8" spans="1:7" ht="15.75" thickBot="1" x14ac:dyDescent="0.3">
      <c r="B8" s="14" t="s">
        <v>125</v>
      </c>
      <c r="C8" s="15" t="s">
        <v>49</v>
      </c>
      <c r="D8" s="15" t="s">
        <v>50</v>
      </c>
      <c r="E8" s="15" t="s">
        <v>51</v>
      </c>
      <c r="F8" s="15" t="s">
        <v>52</v>
      </c>
      <c r="G8" s="15" t="s">
        <v>53</v>
      </c>
    </row>
    <row r="9" spans="1:7" ht="15.75" thickBot="1" x14ac:dyDescent="0.3">
      <c r="A9" t="s">
        <v>55</v>
      </c>
      <c r="B9" s="40"/>
      <c r="C9" s="40"/>
      <c r="D9" s="40"/>
      <c r="E9" s="40"/>
      <c r="F9" s="40"/>
      <c r="G9" s="40"/>
    </row>
    <row r="10" spans="1:7" ht="15.75" thickBot="1" x14ac:dyDescent="0.3">
      <c r="A10" t="s">
        <v>56</v>
      </c>
      <c r="B10" s="40"/>
      <c r="C10" s="40"/>
      <c r="D10" s="40"/>
      <c r="E10" s="40"/>
      <c r="F10" s="40"/>
      <c r="G10" s="40"/>
    </row>
    <row r="11" spans="1:7" ht="15.75" thickBot="1" x14ac:dyDescent="0.3">
      <c r="A11" t="s">
        <v>57</v>
      </c>
      <c r="B11" s="40"/>
      <c r="C11" s="40"/>
      <c r="D11" s="40"/>
      <c r="E11" s="40"/>
      <c r="F11" s="40"/>
      <c r="G11" s="40"/>
    </row>
    <row r="12" spans="1:7" ht="15.75" thickBot="1" x14ac:dyDescent="0.3">
      <c r="A12" t="s">
        <v>58</v>
      </c>
      <c r="B12" s="40"/>
      <c r="C12" s="40"/>
      <c r="D12" s="40"/>
      <c r="E12" s="40"/>
      <c r="F12" s="40"/>
      <c r="G12" s="40"/>
    </row>
    <row r="13" spans="1:7" ht="15.75" thickBot="1" x14ac:dyDescent="0.3">
      <c r="A13" t="s">
        <v>59</v>
      </c>
      <c r="B13" s="40"/>
      <c r="C13" s="40"/>
      <c r="D13" s="40"/>
      <c r="E13" s="40"/>
      <c r="F13" s="40"/>
      <c r="G13" s="40"/>
    </row>
    <row r="14" spans="1:7" ht="15.75" thickBot="1" x14ac:dyDescent="0.3">
      <c r="A14" t="s">
        <v>60</v>
      </c>
      <c r="B14" s="40"/>
      <c r="C14" s="40"/>
      <c r="D14" s="40"/>
      <c r="E14" s="40"/>
      <c r="F14" s="40"/>
      <c r="G14" s="40"/>
    </row>
    <row r="15" spans="1:7" ht="15.75" thickBot="1" x14ac:dyDescent="0.3">
      <c r="A15" t="s">
        <v>61</v>
      </c>
      <c r="B15" s="40"/>
      <c r="C15" s="40"/>
      <c r="D15" s="40"/>
      <c r="E15" s="40"/>
      <c r="F15" s="40"/>
      <c r="G15" s="40"/>
    </row>
    <row r="16" spans="1:7" ht="15.75" thickBot="1" x14ac:dyDescent="0.3">
      <c r="A16" t="s">
        <v>62</v>
      </c>
      <c r="B16" s="40"/>
      <c r="C16" s="40"/>
      <c r="D16" s="40"/>
      <c r="E16" s="40"/>
      <c r="F16" s="40"/>
      <c r="G16" s="40"/>
    </row>
    <row r="17" spans="1:7" ht="15.75" thickBot="1" x14ac:dyDescent="0.3">
      <c r="A17" t="s">
        <v>63</v>
      </c>
      <c r="B17" s="40"/>
      <c r="C17" s="40"/>
      <c r="D17" s="40"/>
      <c r="E17" s="40"/>
      <c r="F17" s="40"/>
      <c r="G17" s="40"/>
    </row>
    <row r="18" spans="1:7" ht="15.75" thickBot="1" x14ac:dyDescent="0.3">
      <c r="A18" t="s">
        <v>64</v>
      </c>
      <c r="B18" s="40"/>
      <c r="C18" s="40"/>
      <c r="D18" s="40"/>
      <c r="E18" s="40"/>
      <c r="F18" s="40"/>
      <c r="G18" s="40"/>
    </row>
    <row r="19" spans="1:7" ht="15.75" thickBot="1" x14ac:dyDescent="0.3">
      <c r="A19" t="s">
        <v>65</v>
      </c>
      <c r="B19" s="40"/>
      <c r="C19" s="40"/>
      <c r="D19" s="40"/>
      <c r="E19" s="40"/>
      <c r="F19" s="40"/>
      <c r="G19" s="40"/>
    </row>
    <row r="20" spans="1:7" ht="15.75" thickBot="1" x14ac:dyDescent="0.3">
      <c r="A20" t="s">
        <v>66</v>
      </c>
      <c r="B20" s="40"/>
      <c r="C20" s="40"/>
      <c r="D20" s="40"/>
      <c r="E20" s="40"/>
      <c r="F20" s="40"/>
      <c r="G20" s="40"/>
    </row>
    <row r="21" spans="1:7" ht="15.75" thickBot="1" x14ac:dyDescent="0.3">
      <c r="A21" t="s">
        <v>67</v>
      </c>
      <c r="B21" s="40"/>
      <c r="C21" s="40"/>
      <c r="D21" s="40"/>
      <c r="E21" s="40"/>
      <c r="F21" s="40"/>
      <c r="G21" s="40"/>
    </row>
    <row r="22" spans="1:7" ht="15.75" thickBot="1" x14ac:dyDescent="0.3">
      <c r="A22" t="s">
        <v>68</v>
      </c>
      <c r="B22" s="40"/>
      <c r="C22" s="40"/>
      <c r="D22" s="40"/>
      <c r="E22" s="40"/>
      <c r="F22" s="40"/>
      <c r="G22" s="40"/>
    </row>
    <row r="23" spans="1:7" ht="15.75" thickBot="1" x14ac:dyDescent="0.3">
      <c r="A23" t="s">
        <v>69</v>
      </c>
      <c r="B23" s="40"/>
      <c r="C23" s="40"/>
      <c r="D23" s="40"/>
      <c r="E23" s="40"/>
      <c r="F23" s="40"/>
      <c r="G23" s="40"/>
    </row>
    <row r="24" spans="1:7" ht="15.75" thickBot="1" x14ac:dyDescent="0.3">
      <c r="A24" t="s">
        <v>70</v>
      </c>
      <c r="B24" s="40"/>
      <c r="C24" s="40"/>
      <c r="D24" s="40"/>
      <c r="E24" s="40"/>
      <c r="F24" s="40"/>
      <c r="G24" s="40"/>
    </row>
    <row r="25" spans="1:7" ht="15.75" thickBot="1" x14ac:dyDescent="0.3">
      <c r="A25" t="s">
        <v>71</v>
      </c>
      <c r="B25" s="40"/>
      <c r="C25" s="40"/>
      <c r="D25" s="40"/>
      <c r="E25" s="40"/>
      <c r="F25" s="40"/>
      <c r="G25" s="40"/>
    </row>
    <row r="26" spans="1:7" ht="15.75" thickBot="1" x14ac:dyDescent="0.3">
      <c r="A26" t="s">
        <v>72</v>
      </c>
      <c r="B26" s="40"/>
      <c r="C26" s="40" t="s">
        <v>54</v>
      </c>
      <c r="D26" s="40" t="s">
        <v>54</v>
      </c>
      <c r="E26" s="40" t="s">
        <v>54</v>
      </c>
      <c r="F26" s="40" t="s">
        <v>54</v>
      </c>
      <c r="G26" s="40" t="s">
        <v>54</v>
      </c>
    </row>
    <row r="27" spans="1:7" ht="15.75" thickBot="1" x14ac:dyDescent="0.3">
      <c r="A27" t="s">
        <v>73</v>
      </c>
      <c r="B27" s="40"/>
      <c r="C27" s="40" t="s">
        <v>54</v>
      </c>
      <c r="D27" s="40" t="s">
        <v>54</v>
      </c>
      <c r="E27" s="40" t="s">
        <v>54</v>
      </c>
      <c r="F27" s="40" t="s">
        <v>54</v>
      </c>
      <c r="G27" s="40" t="s">
        <v>54</v>
      </c>
    </row>
    <row r="28" spans="1:7" ht="15.75" thickBot="1" x14ac:dyDescent="0.3">
      <c r="A28" t="s">
        <v>74</v>
      </c>
      <c r="B28" s="40"/>
      <c r="C28" s="40" t="s">
        <v>54</v>
      </c>
      <c r="D28" s="40" t="s">
        <v>54</v>
      </c>
      <c r="E28" s="40" t="s">
        <v>54</v>
      </c>
      <c r="F28" s="40" t="s">
        <v>54</v>
      </c>
      <c r="G28" s="40" t="s">
        <v>54</v>
      </c>
    </row>
    <row r="31" spans="1:7" s="1" customFormat="1" ht="15.75" customHeight="1" thickBot="1" x14ac:dyDescent="0.25">
      <c r="A31" s="48" t="s">
        <v>78</v>
      </c>
      <c r="B31" s="48"/>
      <c r="C31" s="48"/>
      <c r="D31" s="48"/>
      <c r="E31" s="48"/>
      <c r="F31" s="48"/>
      <c r="G31" s="48"/>
    </row>
    <row r="32" spans="1:7" ht="24.75" thickBot="1" x14ac:dyDescent="0.3">
      <c r="B32" s="14" t="s">
        <v>127</v>
      </c>
      <c r="C32" s="15" t="s">
        <v>49</v>
      </c>
      <c r="D32" s="15" t="s">
        <v>75</v>
      </c>
      <c r="E32" s="15" t="s">
        <v>76</v>
      </c>
      <c r="F32" s="15" t="s">
        <v>52</v>
      </c>
      <c r="G32" s="15" t="s">
        <v>53</v>
      </c>
    </row>
    <row r="33" spans="1:7" ht="15.75" thickBot="1" x14ac:dyDescent="0.3">
      <c r="A33" t="s">
        <v>55</v>
      </c>
      <c r="B33" s="40"/>
      <c r="C33" s="40" t="s">
        <v>54</v>
      </c>
      <c r="D33" s="40" t="s">
        <v>54</v>
      </c>
      <c r="E33" s="40" t="s">
        <v>54</v>
      </c>
      <c r="F33" s="40" t="s">
        <v>54</v>
      </c>
      <c r="G33" s="40" t="s">
        <v>54</v>
      </c>
    </row>
    <row r="34" spans="1:7" ht="15.75" thickBot="1" x14ac:dyDescent="0.3">
      <c r="A34" t="s">
        <v>56</v>
      </c>
      <c r="B34" s="40"/>
      <c r="C34" s="40"/>
      <c r="D34" s="40"/>
      <c r="E34" s="40"/>
      <c r="F34" s="40"/>
      <c r="G34" s="40"/>
    </row>
    <row r="35" spans="1:7" ht="15.75" thickBot="1" x14ac:dyDescent="0.3">
      <c r="A35" t="s">
        <v>57</v>
      </c>
      <c r="B35" s="40"/>
      <c r="C35" s="40"/>
      <c r="D35" s="40"/>
      <c r="E35" s="40"/>
      <c r="F35" s="40"/>
      <c r="G35" s="40"/>
    </row>
    <row r="36" spans="1:7" ht="15.75" thickBot="1" x14ac:dyDescent="0.3">
      <c r="A36" t="s">
        <v>58</v>
      </c>
      <c r="B36" s="40"/>
      <c r="C36" s="40"/>
      <c r="D36" s="40"/>
      <c r="E36" s="40"/>
      <c r="F36" s="40"/>
      <c r="G36" s="40"/>
    </row>
    <row r="37" spans="1:7" ht="15.75" thickBot="1" x14ac:dyDescent="0.3">
      <c r="A37" t="s">
        <v>59</v>
      </c>
      <c r="B37" s="40"/>
      <c r="C37" s="40" t="s">
        <v>54</v>
      </c>
      <c r="D37" s="40" t="s">
        <v>54</v>
      </c>
      <c r="E37" s="40" t="s">
        <v>54</v>
      </c>
      <c r="F37" s="40" t="s">
        <v>54</v>
      </c>
      <c r="G37" s="40" t="s">
        <v>54</v>
      </c>
    </row>
    <row r="40" spans="1:7" s="1" customFormat="1" ht="15.75" customHeight="1" thickBot="1" x14ac:dyDescent="0.3">
      <c r="A40" s="48" t="s">
        <v>79</v>
      </c>
      <c r="B40" s="48"/>
      <c r="C40" s="48"/>
      <c r="D40" s="48"/>
      <c r="E40"/>
      <c r="F40"/>
      <c r="G40"/>
    </row>
    <row r="41" spans="1:7" ht="15.75" thickBot="1" x14ac:dyDescent="0.3">
      <c r="B41" s="14" t="s">
        <v>48</v>
      </c>
      <c r="C41" s="15" t="s">
        <v>75</v>
      </c>
      <c r="D41" s="15" t="s">
        <v>53</v>
      </c>
    </row>
    <row r="42" spans="1:7" ht="15.75" thickBot="1" x14ac:dyDescent="0.3">
      <c r="A42" t="s">
        <v>55</v>
      </c>
      <c r="B42" s="40"/>
      <c r="C42" s="40" t="s">
        <v>54</v>
      </c>
      <c r="D42" s="40" t="s">
        <v>54</v>
      </c>
    </row>
    <row r="43" spans="1:7" ht="15.75" thickBot="1" x14ac:dyDescent="0.3">
      <c r="A43" t="s">
        <v>56</v>
      </c>
      <c r="B43" s="40"/>
      <c r="C43" s="40"/>
      <c r="D43" s="40"/>
    </row>
    <row r="44" spans="1:7" ht="15.75" thickBot="1" x14ac:dyDescent="0.3">
      <c r="A44" t="s">
        <v>57</v>
      </c>
      <c r="B44" s="40"/>
      <c r="C44" s="40" t="s">
        <v>54</v>
      </c>
      <c r="D44" s="40" t="s">
        <v>54</v>
      </c>
    </row>
    <row r="45" spans="1:7" ht="15.75" thickBot="1" x14ac:dyDescent="0.3">
      <c r="A45" t="s">
        <v>58</v>
      </c>
      <c r="B45" s="40"/>
      <c r="C45" s="40" t="s">
        <v>54</v>
      </c>
      <c r="D45" s="40" t="s">
        <v>54</v>
      </c>
    </row>
    <row r="46" spans="1:7" ht="15.75" thickBot="1" x14ac:dyDescent="0.3">
      <c r="A46" t="s">
        <v>59</v>
      </c>
      <c r="B46" s="40"/>
      <c r="C46" s="40" t="s">
        <v>54</v>
      </c>
      <c r="D46" s="40" t="s">
        <v>54</v>
      </c>
    </row>
  </sheetData>
  <sheetProtection algorithmName="SHA-512" hashValue="QA/y8n4BBgnYnK2T1+B9PhKaIG+hEfvWg7KpEDndMgBzSCn1nwF+srAfozz3ak6njZUV2FRKlLD6pP44mIvWUA==" saltValue="EIjQB+daPTTJuOYYMsnkDQ==" spinCount="100000" sheet="1" selectLockedCells="1"/>
  <mergeCells count="4">
    <mergeCell ref="A5:G5"/>
    <mergeCell ref="A7:G7"/>
    <mergeCell ref="A31:G31"/>
    <mergeCell ref="A40:D40"/>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D5B9E-9821-46FA-BD16-2D2D5D35F110}">
  <dimension ref="A2:J87"/>
  <sheetViews>
    <sheetView showGridLines="0" topLeftCell="A8" workbookViewId="0">
      <selection activeCell="C22" sqref="C22"/>
    </sheetView>
  </sheetViews>
  <sheetFormatPr defaultRowHeight="12.75" x14ac:dyDescent="0.2"/>
  <cols>
    <col min="1" max="1" width="48.7109375" style="1" customWidth="1"/>
    <col min="2" max="2" width="40" style="1" customWidth="1"/>
    <col min="3" max="3" width="12.28515625" style="1" customWidth="1"/>
    <col min="4" max="4" width="4.7109375" style="1" customWidth="1"/>
    <col min="5" max="5" width="48.7109375" style="1" customWidth="1"/>
    <col min="6" max="16384" width="9.140625" style="1"/>
  </cols>
  <sheetData>
    <row r="2" spans="1:5" ht="15" x14ac:dyDescent="0.25">
      <c r="C2"/>
    </row>
    <row r="5" spans="1:5" x14ac:dyDescent="0.2">
      <c r="A5" s="50" t="s">
        <v>89</v>
      </c>
      <c r="B5" s="50"/>
      <c r="C5" s="50"/>
      <c r="D5" s="50"/>
      <c r="E5" s="36" t="s">
        <v>105</v>
      </c>
    </row>
    <row r="6" spans="1:5" x14ac:dyDescent="0.2">
      <c r="A6" s="29" t="s">
        <v>87</v>
      </c>
      <c r="B6" s="29"/>
    </row>
    <row r="7" spans="1:5" ht="51" x14ac:dyDescent="0.2">
      <c r="A7" s="44" t="s">
        <v>143</v>
      </c>
      <c r="D7" s="25"/>
      <c r="E7" s="21" t="s">
        <v>114</v>
      </c>
    </row>
    <row r="8" spans="1:5" ht="51" x14ac:dyDescent="0.2">
      <c r="E8" s="21" t="s">
        <v>126</v>
      </c>
    </row>
    <row r="10" spans="1:5" x14ac:dyDescent="0.2">
      <c r="A10" s="2"/>
      <c r="B10" s="2"/>
    </row>
    <row r="11" spans="1:5" ht="51" x14ac:dyDescent="0.2">
      <c r="A11" s="23" t="s">
        <v>89</v>
      </c>
      <c r="B11" s="6"/>
      <c r="E11" s="22" t="s">
        <v>104</v>
      </c>
    </row>
    <row r="13" spans="1:5" x14ac:dyDescent="0.2">
      <c r="A13" s="1" t="s">
        <v>141</v>
      </c>
      <c r="C13" s="38">
        <v>0</v>
      </c>
    </row>
    <row r="14" spans="1:5" x14ac:dyDescent="0.2">
      <c r="A14" s="1" t="s">
        <v>121</v>
      </c>
      <c r="C14" s="38">
        <v>0</v>
      </c>
    </row>
    <row r="15" spans="1:5" x14ac:dyDescent="0.2">
      <c r="A15" s="1" t="s">
        <v>120</v>
      </c>
      <c r="C15" s="26">
        <f>C37</f>
        <v>0</v>
      </c>
    </row>
    <row r="16" spans="1:5" x14ac:dyDescent="0.2">
      <c r="A16" s="1" t="s">
        <v>113</v>
      </c>
      <c r="B16" s="37" t="s">
        <v>112</v>
      </c>
      <c r="C16" s="38">
        <v>0</v>
      </c>
    </row>
    <row r="17" spans="1:10" ht="13.5" thickBot="1" x14ac:dyDescent="0.25">
      <c r="A17" s="11" t="s">
        <v>119</v>
      </c>
      <c r="B17" s="11"/>
      <c r="C17" s="5">
        <f>SUM(C13:C16)</f>
        <v>0</v>
      </c>
    </row>
    <row r="18" spans="1:10" ht="13.5" thickTop="1" x14ac:dyDescent="0.2">
      <c r="A18" s="2"/>
      <c r="B18" s="2"/>
      <c r="C18" s="10"/>
    </row>
    <row r="19" spans="1:10" x14ac:dyDescent="0.2">
      <c r="A19" s="2"/>
      <c r="B19" s="2"/>
      <c r="C19" s="10"/>
    </row>
    <row r="20" spans="1:10" ht="25.5" x14ac:dyDescent="0.2">
      <c r="A20" s="23" t="s">
        <v>97</v>
      </c>
      <c r="B20" s="6"/>
      <c r="C20" s="10"/>
      <c r="E20" s="22" t="s">
        <v>134</v>
      </c>
    </row>
    <row r="21" spans="1:10" x14ac:dyDescent="0.2">
      <c r="A21" s="2"/>
      <c r="B21" s="2"/>
      <c r="C21" s="10"/>
    </row>
    <row r="22" spans="1:10" x14ac:dyDescent="0.2">
      <c r="A22" s="1" t="s">
        <v>98</v>
      </c>
      <c r="B22" s="37" t="s">
        <v>111</v>
      </c>
      <c r="C22" s="38">
        <v>0</v>
      </c>
    </row>
    <row r="23" spans="1:10" x14ac:dyDescent="0.2">
      <c r="A23" s="1" t="s">
        <v>99</v>
      </c>
      <c r="B23" s="37" t="s">
        <v>111</v>
      </c>
      <c r="C23" s="38">
        <v>0</v>
      </c>
    </row>
    <row r="24" spans="1:10" x14ac:dyDescent="0.2">
      <c r="A24" s="1" t="s">
        <v>100</v>
      </c>
      <c r="B24" s="37" t="s">
        <v>111</v>
      </c>
      <c r="C24" s="38">
        <v>0</v>
      </c>
      <c r="J24" s="1" t="s">
        <v>86</v>
      </c>
    </row>
    <row r="25" spans="1:10" x14ac:dyDescent="0.2">
      <c r="A25" s="1" t="s">
        <v>101</v>
      </c>
      <c r="B25" s="37" t="s">
        <v>111</v>
      </c>
      <c r="C25" s="38">
        <v>0</v>
      </c>
    </row>
    <row r="26" spans="1:10" x14ac:dyDescent="0.2">
      <c r="A26" s="1" t="s">
        <v>102</v>
      </c>
      <c r="B26" s="37" t="s">
        <v>112</v>
      </c>
      <c r="C26" s="38">
        <v>0</v>
      </c>
    </row>
    <row r="27" spans="1:10" ht="13.5" thickBot="1" x14ac:dyDescent="0.25">
      <c r="A27" s="11" t="s">
        <v>103</v>
      </c>
      <c r="B27" s="11"/>
      <c r="C27" s="5">
        <f>SUM(C22:C26)</f>
        <v>0</v>
      </c>
    </row>
    <row r="28" spans="1:10" ht="13.5" thickTop="1" x14ac:dyDescent="0.2">
      <c r="A28" s="2"/>
      <c r="B28" s="2"/>
      <c r="C28" s="10"/>
    </row>
    <row r="29" spans="1:10" x14ac:dyDescent="0.2">
      <c r="A29" s="2"/>
      <c r="B29" s="2"/>
      <c r="C29" s="10"/>
    </row>
    <row r="30" spans="1:10" ht="76.5" x14ac:dyDescent="0.2">
      <c r="A30" s="23" t="s">
        <v>90</v>
      </c>
      <c r="B30" s="6"/>
      <c r="C30" s="10"/>
      <c r="E30" s="22" t="s">
        <v>115</v>
      </c>
    </row>
    <row r="31" spans="1:10" x14ac:dyDescent="0.2">
      <c r="A31" s="2"/>
      <c r="B31" s="2"/>
      <c r="C31" s="10"/>
    </row>
    <row r="32" spans="1:10" x14ac:dyDescent="0.2">
      <c r="A32" s="1" t="s">
        <v>91</v>
      </c>
      <c r="B32" s="37" t="s">
        <v>110</v>
      </c>
      <c r="C32" s="38">
        <v>0</v>
      </c>
    </row>
    <row r="33" spans="1:10" x14ac:dyDescent="0.2">
      <c r="A33" s="1" t="s">
        <v>92</v>
      </c>
      <c r="B33" s="37" t="s">
        <v>110</v>
      </c>
      <c r="C33" s="38">
        <v>0</v>
      </c>
    </row>
    <row r="34" spans="1:10" x14ac:dyDescent="0.2">
      <c r="A34" s="1" t="s">
        <v>93</v>
      </c>
      <c r="B34" s="37" t="s">
        <v>110</v>
      </c>
      <c r="C34" s="38">
        <v>0</v>
      </c>
      <c r="J34" s="1" t="s">
        <v>86</v>
      </c>
    </row>
    <row r="35" spans="1:10" x14ac:dyDescent="0.2">
      <c r="A35" s="1" t="s">
        <v>94</v>
      </c>
      <c r="B35" s="37" t="s">
        <v>110</v>
      </c>
      <c r="C35" s="38">
        <v>0</v>
      </c>
    </row>
    <row r="36" spans="1:10" x14ac:dyDescent="0.2">
      <c r="A36" s="1" t="s">
        <v>95</v>
      </c>
      <c r="B36" s="37" t="s">
        <v>110</v>
      </c>
      <c r="C36" s="38">
        <v>0</v>
      </c>
    </row>
    <row r="37" spans="1:10" ht="13.5" thickBot="1" x14ac:dyDescent="0.25">
      <c r="A37" s="11" t="s">
        <v>96</v>
      </c>
      <c r="B37" s="11"/>
      <c r="C37" s="5">
        <f>SUM(C32:C36)</f>
        <v>0</v>
      </c>
    </row>
    <row r="38" spans="1:10" ht="13.5" thickTop="1" x14ac:dyDescent="0.2">
      <c r="C38" s="4"/>
    </row>
    <row r="40" spans="1:10" ht="13.5" thickBot="1" x14ac:dyDescent="0.25">
      <c r="A40" s="11" t="s">
        <v>106</v>
      </c>
      <c r="B40" s="11"/>
      <c r="C40" s="12">
        <f>IF((C17-C15)&lt;&gt;0,C17-C37,C27-C37)</f>
        <v>0</v>
      </c>
    </row>
    <row r="41" spans="1:10" ht="13.5" thickTop="1" x14ac:dyDescent="0.2"/>
    <row r="43" spans="1:10" ht="15" customHeight="1" x14ac:dyDescent="0.2">
      <c r="A43" s="36" t="s">
        <v>90</v>
      </c>
      <c r="B43" s="36" t="s">
        <v>108</v>
      </c>
      <c r="C43" s="51" t="s">
        <v>109</v>
      </c>
      <c r="D43" s="51"/>
      <c r="E43" s="51"/>
    </row>
    <row r="44" spans="1:10" ht="50.1" customHeight="1" x14ac:dyDescent="0.2">
      <c r="A44" s="24" t="s">
        <v>91</v>
      </c>
      <c r="B44" s="39"/>
      <c r="C44" s="49"/>
      <c r="D44" s="49" t="s">
        <v>123</v>
      </c>
      <c r="E44" s="49" t="s">
        <v>123</v>
      </c>
    </row>
    <row r="45" spans="1:10" ht="50.1" customHeight="1" x14ac:dyDescent="0.2">
      <c r="A45" s="24" t="s">
        <v>92</v>
      </c>
      <c r="B45" s="39"/>
      <c r="C45" s="49"/>
      <c r="D45" s="49" t="s">
        <v>123</v>
      </c>
      <c r="E45" s="49" t="s">
        <v>123</v>
      </c>
    </row>
    <row r="46" spans="1:10" ht="50.1" customHeight="1" x14ac:dyDescent="0.2">
      <c r="A46" s="24" t="s">
        <v>93</v>
      </c>
      <c r="B46" s="39"/>
      <c r="C46" s="49"/>
      <c r="D46" s="49" t="s">
        <v>123</v>
      </c>
      <c r="E46" s="49" t="s">
        <v>123</v>
      </c>
    </row>
    <row r="47" spans="1:10" ht="50.1" customHeight="1" x14ac:dyDescent="0.2">
      <c r="A47" s="24" t="s">
        <v>94</v>
      </c>
      <c r="B47" s="39"/>
      <c r="C47" s="49"/>
      <c r="D47" s="49" t="s">
        <v>123</v>
      </c>
      <c r="E47" s="49" t="s">
        <v>123</v>
      </c>
    </row>
    <row r="48" spans="1:10" ht="50.1" customHeight="1" x14ac:dyDescent="0.2">
      <c r="A48" s="24" t="s">
        <v>95</v>
      </c>
      <c r="B48" s="39"/>
      <c r="C48" s="49"/>
      <c r="D48" s="49" t="s">
        <v>123</v>
      </c>
      <c r="E48" s="49" t="s">
        <v>123</v>
      </c>
    </row>
    <row r="77" spans="1:9" s="19" customFormat="1" ht="15" x14ac:dyDescent="0.25">
      <c r="A77" s="17" t="s">
        <v>107</v>
      </c>
      <c r="B77" s="17"/>
      <c r="C77" s="17"/>
      <c r="D77" s="18"/>
      <c r="F77" s="20"/>
      <c r="G77" s="20"/>
      <c r="H77" s="20"/>
      <c r="I77" s="20"/>
    </row>
    <row r="78" spans="1:9" s="19" customFormat="1" ht="15" x14ac:dyDescent="0.25">
      <c r="A78" s="19" t="s">
        <v>82</v>
      </c>
      <c r="D78" s="18"/>
      <c r="F78" s="20"/>
      <c r="G78" s="20"/>
      <c r="H78" s="20"/>
      <c r="I78" s="20"/>
    </row>
    <row r="79" spans="1:9" s="19" customFormat="1" ht="15" x14ac:dyDescent="0.25">
      <c r="A79" s="19" t="s">
        <v>81</v>
      </c>
      <c r="D79" s="18"/>
      <c r="F79" s="20"/>
      <c r="G79" s="20"/>
      <c r="H79" s="20"/>
      <c r="I79" s="20"/>
    </row>
    <row r="80" spans="1:9" s="19" customFormat="1" ht="15" x14ac:dyDescent="0.25">
      <c r="A80" s="19" t="s">
        <v>80</v>
      </c>
      <c r="D80" s="18"/>
      <c r="F80" s="20"/>
      <c r="G80" s="20"/>
      <c r="H80" s="20"/>
      <c r="I80" s="20"/>
    </row>
    <row r="81" spans="1:9" s="19" customFormat="1" ht="15" x14ac:dyDescent="0.25">
      <c r="A81" s="19" t="s">
        <v>83</v>
      </c>
      <c r="D81" s="18"/>
      <c r="F81" s="20"/>
      <c r="G81" s="20"/>
      <c r="H81" s="20"/>
      <c r="I81" s="20"/>
    </row>
    <row r="82" spans="1:9" s="19" customFormat="1" ht="15" x14ac:dyDescent="0.25">
      <c r="A82" s="19" t="s">
        <v>84</v>
      </c>
      <c r="D82" s="18"/>
      <c r="F82" s="20"/>
      <c r="G82" s="20"/>
      <c r="H82" s="20"/>
      <c r="I82" s="20"/>
    </row>
    <row r="83" spans="1:9" s="19" customFormat="1" ht="15" x14ac:dyDescent="0.25">
      <c r="A83" s="19" t="s">
        <v>85</v>
      </c>
      <c r="D83" s="18"/>
      <c r="F83" s="20"/>
      <c r="G83" s="20"/>
      <c r="H83" s="20"/>
      <c r="I83" s="20"/>
    </row>
    <row r="87" spans="1:9" s="19" customFormat="1" ht="15" x14ac:dyDescent="0.25">
      <c r="A87" s="16"/>
      <c r="B87" s="16"/>
      <c r="F87" s="20"/>
      <c r="G87" s="20"/>
      <c r="H87" s="20"/>
      <c r="I87" s="20"/>
    </row>
  </sheetData>
  <sheetProtection algorithmName="SHA-512" hashValue="CGqxRZfKjfCZaP770SqIejVAuEa9AopJdLP4odnGVNEqZLe7rRYH29TwH0w5OOP6HH8bnSf+VDd1JnOIaZQAzQ==" saltValue="k1fsujUSw6wa9LyzJRJ+7w==" spinCount="100000" sheet="1" selectLockedCells="1"/>
  <mergeCells count="7">
    <mergeCell ref="C46:E46"/>
    <mergeCell ref="C47:E47"/>
    <mergeCell ref="C48:E48"/>
    <mergeCell ref="A5:D5"/>
    <mergeCell ref="C43:E43"/>
    <mergeCell ref="C44:E44"/>
    <mergeCell ref="C45:E4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B7CA9-109B-40A8-BCDE-8FD097DF9A37}">
  <dimension ref="A2:M100"/>
  <sheetViews>
    <sheetView showGridLines="0" tabSelected="1" topLeftCell="A62" zoomScaleNormal="100" workbookViewId="0">
      <selection activeCell="H34" sqref="H34"/>
    </sheetView>
  </sheetViews>
  <sheetFormatPr defaultRowHeight="12.75" x14ac:dyDescent="0.2"/>
  <cols>
    <col min="1" max="1" width="102.7109375" style="1" customWidth="1"/>
    <col min="2" max="2" width="12.28515625" style="1" customWidth="1"/>
    <col min="3" max="3" width="3.7109375" style="1" customWidth="1"/>
    <col min="4" max="4" width="11.85546875" style="1" customWidth="1"/>
    <col min="5" max="5" width="12.28515625" style="1" customWidth="1"/>
    <col min="6" max="6" width="3.7109375" style="1" customWidth="1"/>
    <col min="7" max="7" width="102.7109375" style="1" customWidth="1"/>
    <col min="8" max="8" width="9.85546875" style="1" bestFit="1" customWidth="1"/>
    <col min="9" max="16384" width="9.140625" style="1"/>
  </cols>
  <sheetData>
    <row r="2" spans="1:11" ht="15" x14ac:dyDescent="0.25">
      <c r="B2"/>
    </row>
    <row r="5" spans="1:11" x14ac:dyDescent="0.2">
      <c r="A5" s="50" t="s">
        <v>0</v>
      </c>
      <c r="B5" s="50"/>
      <c r="C5" s="50"/>
      <c r="D5" s="50"/>
      <c r="E5" s="50"/>
      <c r="F5" s="50"/>
      <c r="G5" s="50"/>
      <c r="H5" s="50"/>
    </row>
    <row r="6" spans="1:11" x14ac:dyDescent="0.2">
      <c r="A6" s="47" t="s">
        <v>180</v>
      </c>
    </row>
    <row r="8" spans="1:11" ht="38.25" x14ac:dyDescent="0.2">
      <c r="A8" s="45" t="s">
        <v>177</v>
      </c>
      <c r="B8" s="43" t="s">
        <v>136</v>
      </c>
      <c r="G8" s="22" t="s">
        <v>176</v>
      </c>
      <c r="J8" s="42" t="s">
        <v>135</v>
      </c>
      <c r="K8" s="42" t="s">
        <v>136</v>
      </c>
    </row>
    <row r="10" spans="1:11" x14ac:dyDescent="0.2">
      <c r="A10" s="2" t="s">
        <v>88</v>
      </c>
      <c r="B10" s="37"/>
    </row>
    <row r="11" spans="1:11" ht="38.25" x14ac:dyDescent="0.2">
      <c r="A11" s="46" t="s">
        <v>146</v>
      </c>
      <c r="D11" s="8" t="s">
        <v>28</v>
      </c>
      <c r="E11" s="8" t="s">
        <v>31</v>
      </c>
      <c r="G11" s="46" t="s">
        <v>147</v>
      </c>
    </row>
    <row r="13" spans="1:11" x14ac:dyDescent="0.2">
      <c r="A13" s="6" t="s">
        <v>1</v>
      </c>
      <c r="G13" s="6" t="s">
        <v>34</v>
      </c>
    </row>
    <row r="14" spans="1:11" x14ac:dyDescent="0.2">
      <c r="A14" s="1" t="s">
        <v>2</v>
      </c>
      <c r="B14" s="38">
        <v>0</v>
      </c>
      <c r="D14" s="7">
        <f>IF($B$8="nee",100%,70%)</f>
        <v>1</v>
      </c>
      <c r="E14" s="9">
        <f>B14*D14</f>
        <v>0</v>
      </c>
      <c r="G14" s="1" t="s">
        <v>15</v>
      </c>
      <c r="H14" s="38">
        <v>0</v>
      </c>
    </row>
    <row r="15" spans="1:11" x14ac:dyDescent="0.2">
      <c r="A15" s="1" t="s">
        <v>3</v>
      </c>
      <c r="B15" s="38">
        <v>0</v>
      </c>
      <c r="D15" s="7">
        <f>IF($B$8="nee",100%,70%)</f>
        <v>1</v>
      </c>
      <c r="E15" s="9">
        <f t="shared" ref="E15:E24" si="0">B15*D15</f>
        <v>0</v>
      </c>
      <c r="G15" s="1" t="s">
        <v>39</v>
      </c>
      <c r="H15" s="38">
        <v>0</v>
      </c>
    </row>
    <row r="16" spans="1:11" x14ac:dyDescent="0.2">
      <c r="A16" s="1" t="s">
        <v>4</v>
      </c>
      <c r="B16" s="38">
        <v>0</v>
      </c>
      <c r="D16" s="7">
        <f>IF($B$8="nee",100%,70%)</f>
        <v>1</v>
      </c>
      <c r="E16" s="9">
        <f t="shared" si="0"/>
        <v>0</v>
      </c>
      <c r="G16" s="1" t="s">
        <v>36</v>
      </c>
      <c r="H16" s="38">
        <v>0</v>
      </c>
    </row>
    <row r="17" spans="1:13" x14ac:dyDescent="0.2">
      <c r="A17" s="1" t="s">
        <v>5</v>
      </c>
      <c r="B17" s="38">
        <v>0</v>
      </c>
      <c r="D17" s="7">
        <v>0</v>
      </c>
      <c r="E17" s="9">
        <f t="shared" si="0"/>
        <v>0</v>
      </c>
      <c r="G17" s="1" t="s">
        <v>37</v>
      </c>
      <c r="H17" s="38">
        <v>0</v>
      </c>
    </row>
    <row r="18" spans="1:13" x14ac:dyDescent="0.2">
      <c r="A18" s="1" t="s">
        <v>6</v>
      </c>
      <c r="B18" s="38">
        <v>0</v>
      </c>
      <c r="D18" s="7">
        <f>IF($B$8="nee",100%,70%)</f>
        <v>1</v>
      </c>
      <c r="E18" s="9">
        <f t="shared" si="0"/>
        <v>0</v>
      </c>
      <c r="G18" s="37" t="s">
        <v>30</v>
      </c>
      <c r="H18" s="38">
        <v>0</v>
      </c>
    </row>
    <row r="19" spans="1:13" x14ac:dyDescent="0.2">
      <c r="A19" s="1" t="s">
        <v>7</v>
      </c>
      <c r="B19" s="38">
        <v>0</v>
      </c>
      <c r="D19" s="7">
        <f>IF($B$8="nee",100%,70%)</f>
        <v>1</v>
      </c>
      <c r="E19" s="9">
        <f t="shared" si="0"/>
        <v>0</v>
      </c>
      <c r="G19" s="37" t="s">
        <v>30</v>
      </c>
      <c r="H19" s="38">
        <v>0</v>
      </c>
    </row>
    <row r="20" spans="1:13" x14ac:dyDescent="0.2">
      <c r="A20" s="1" t="s">
        <v>8</v>
      </c>
      <c r="B20" s="38">
        <v>0</v>
      </c>
      <c r="D20" s="7">
        <f>IF($B$8="nee",100%,70%)</f>
        <v>1</v>
      </c>
      <c r="E20" s="9">
        <f t="shared" si="0"/>
        <v>0</v>
      </c>
      <c r="G20" s="37" t="s">
        <v>30</v>
      </c>
      <c r="H20" s="38">
        <v>0</v>
      </c>
      <c r="M20" s="1" t="s">
        <v>86</v>
      </c>
    </row>
    <row r="21" spans="1:13" x14ac:dyDescent="0.2">
      <c r="A21" s="1" t="s">
        <v>9</v>
      </c>
      <c r="B21" s="38">
        <v>0</v>
      </c>
      <c r="D21" s="7">
        <v>0</v>
      </c>
      <c r="E21" s="9">
        <f t="shared" si="0"/>
        <v>0</v>
      </c>
      <c r="G21" s="37" t="s">
        <v>30</v>
      </c>
      <c r="H21" s="38">
        <v>0</v>
      </c>
    </row>
    <row r="22" spans="1:13" x14ac:dyDescent="0.2">
      <c r="A22" s="1" t="s">
        <v>116</v>
      </c>
      <c r="B22" s="38">
        <v>0</v>
      </c>
      <c r="D22" s="7">
        <v>0</v>
      </c>
      <c r="E22" s="9">
        <f t="shared" si="0"/>
        <v>0</v>
      </c>
      <c r="G22" s="37" t="s">
        <v>30</v>
      </c>
      <c r="H22" s="38">
        <v>0</v>
      </c>
    </row>
    <row r="23" spans="1:13" x14ac:dyDescent="0.2">
      <c r="A23" s="1" t="s">
        <v>138</v>
      </c>
      <c r="B23" s="38">
        <v>0</v>
      </c>
      <c r="D23" s="7">
        <v>0</v>
      </c>
      <c r="E23" s="9">
        <f t="shared" si="0"/>
        <v>0</v>
      </c>
      <c r="G23" s="37" t="s">
        <v>30</v>
      </c>
      <c r="H23" s="38">
        <v>0</v>
      </c>
    </row>
    <row r="24" spans="1:13" x14ac:dyDescent="0.2">
      <c r="A24" s="37" t="s">
        <v>30</v>
      </c>
      <c r="B24" s="38">
        <v>0</v>
      </c>
      <c r="D24" s="7">
        <f>IF($B$8="nee",100%,70%)</f>
        <v>1</v>
      </c>
      <c r="E24" s="9">
        <f t="shared" si="0"/>
        <v>0</v>
      </c>
      <c r="G24" s="37" t="s">
        <v>30</v>
      </c>
      <c r="H24" s="38">
        <v>0</v>
      </c>
    </row>
    <row r="25" spans="1:13" ht="13.5" thickBot="1" x14ac:dyDescent="0.25">
      <c r="A25" s="11" t="s">
        <v>10</v>
      </c>
      <c r="B25" s="5">
        <f>SUM(B14:B24)</f>
        <v>0</v>
      </c>
      <c r="D25" s="7"/>
      <c r="E25" s="5">
        <f>SUM(E14:E24)</f>
        <v>0</v>
      </c>
      <c r="G25" s="11" t="s">
        <v>46</v>
      </c>
      <c r="H25" s="5">
        <f>SUM(H14:H24)</f>
        <v>0</v>
      </c>
    </row>
    <row r="26" spans="1:13" ht="13.5" thickTop="1" x14ac:dyDescent="0.2">
      <c r="B26" s="4"/>
      <c r="D26" s="7"/>
      <c r="H26" s="4"/>
    </row>
    <row r="27" spans="1:13" x14ac:dyDescent="0.2">
      <c r="A27" s="6" t="s">
        <v>11</v>
      </c>
      <c r="D27" s="7"/>
      <c r="G27" s="6" t="s">
        <v>35</v>
      </c>
    </row>
    <row r="28" spans="1:13" x14ac:dyDescent="0.2">
      <c r="A28" s="1" t="s">
        <v>12</v>
      </c>
      <c r="B28" s="38">
        <v>0</v>
      </c>
      <c r="D28" s="7">
        <f t="shared" ref="D28:D34" si="1">IF($B$8="nee",100%,70%)</f>
        <v>1</v>
      </c>
      <c r="E28" s="9">
        <f t="shared" ref="E28:E41" si="2">B28*D28</f>
        <v>0</v>
      </c>
      <c r="G28" s="1" t="s">
        <v>42</v>
      </c>
      <c r="H28" s="38">
        <v>0</v>
      </c>
    </row>
    <row r="29" spans="1:13" x14ac:dyDescent="0.2">
      <c r="A29" s="1" t="s">
        <v>13</v>
      </c>
      <c r="B29" s="38">
        <v>0</v>
      </c>
      <c r="D29" s="7">
        <f t="shared" si="1"/>
        <v>1</v>
      </c>
      <c r="E29" s="9">
        <f t="shared" si="2"/>
        <v>0</v>
      </c>
      <c r="G29" s="1" t="s">
        <v>40</v>
      </c>
      <c r="H29" s="38">
        <v>0</v>
      </c>
    </row>
    <row r="30" spans="1:13" x14ac:dyDescent="0.2">
      <c r="A30" s="1" t="s">
        <v>14</v>
      </c>
      <c r="B30" s="38">
        <v>0</v>
      </c>
      <c r="D30" s="7">
        <f t="shared" si="1"/>
        <v>1</v>
      </c>
      <c r="E30" s="9">
        <f t="shared" si="2"/>
        <v>0</v>
      </c>
      <c r="G30" s="1" t="s">
        <v>38</v>
      </c>
      <c r="H30" s="38">
        <v>0</v>
      </c>
    </row>
    <row r="31" spans="1:13" x14ac:dyDescent="0.2">
      <c r="A31" s="1" t="s">
        <v>15</v>
      </c>
      <c r="B31" s="38">
        <v>0</v>
      </c>
      <c r="D31" s="7">
        <f t="shared" si="1"/>
        <v>1</v>
      </c>
      <c r="E31" s="9">
        <f t="shared" si="2"/>
        <v>0</v>
      </c>
      <c r="G31" s="1" t="s">
        <v>41</v>
      </c>
      <c r="H31" s="38">
        <v>0</v>
      </c>
    </row>
    <row r="32" spans="1:13" x14ac:dyDescent="0.2">
      <c r="A32" s="1" t="s">
        <v>16</v>
      </c>
      <c r="B32" s="38">
        <v>0</v>
      </c>
      <c r="D32" s="7">
        <f t="shared" si="1"/>
        <v>1</v>
      </c>
      <c r="E32" s="9">
        <f t="shared" si="2"/>
        <v>0</v>
      </c>
      <c r="G32" s="37" t="s">
        <v>128</v>
      </c>
      <c r="H32" s="38">
        <v>0</v>
      </c>
    </row>
    <row r="33" spans="1:8" x14ac:dyDescent="0.2">
      <c r="A33" s="1" t="s">
        <v>23</v>
      </c>
      <c r="B33" s="38">
        <v>0</v>
      </c>
      <c r="D33" s="7">
        <f t="shared" si="1"/>
        <v>1</v>
      </c>
      <c r="E33" s="9">
        <f t="shared" si="2"/>
        <v>0</v>
      </c>
      <c r="G33" s="37" t="s">
        <v>129</v>
      </c>
      <c r="H33" s="38">
        <v>0</v>
      </c>
    </row>
    <row r="34" spans="1:8" x14ac:dyDescent="0.2">
      <c r="A34" s="1" t="s">
        <v>17</v>
      </c>
      <c r="B34" s="38">
        <v>0</v>
      </c>
      <c r="D34" s="7">
        <f t="shared" si="1"/>
        <v>1</v>
      </c>
      <c r="E34" s="9">
        <f t="shared" si="2"/>
        <v>0</v>
      </c>
      <c r="G34" s="37" t="s">
        <v>130</v>
      </c>
      <c r="H34" s="38">
        <v>0</v>
      </c>
    </row>
    <row r="35" spans="1:8" x14ac:dyDescent="0.2">
      <c r="A35" s="1" t="s">
        <v>9</v>
      </c>
      <c r="B35" s="38">
        <v>0</v>
      </c>
      <c r="D35" s="7">
        <v>0</v>
      </c>
      <c r="E35" s="9">
        <f t="shared" si="2"/>
        <v>0</v>
      </c>
      <c r="G35" s="37" t="s">
        <v>131</v>
      </c>
      <c r="H35" s="38">
        <v>0</v>
      </c>
    </row>
    <row r="36" spans="1:8" x14ac:dyDescent="0.2">
      <c r="A36" s="1" t="s">
        <v>18</v>
      </c>
      <c r="B36" s="38">
        <v>0</v>
      </c>
      <c r="D36" s="7">
        <f>IF($B$8="nee",100%,70%)</f>
        <v>1</v>
      </c>
      <c r="E36" s="9">
        <f t="shared" si="2"/>
        <v>0</v>
      </c>
      <c r="G36" s="37" t="s">
        <v>132</v>
      </c>
      <c r="H36" s="38">
        <v>0</v>
      </c>
    </row>
    <row r="37" spans="1:8" x14ac:dyDescent="0.2">
      <c r="A37" s="1" t="s">
        <v>6</v>
      </c>
      <c r="B37" s="38">
        <v>0</v>
      </c>
      <c r="D37" s="7">
        <f>IF($B$8="nee",100%,70%)</f>
        <v>1</v>
      </c>
      <c r="E37" s="9">
        <f t="shared" si="2"/>
        <v>0</v>
      </c>
      <c r="G37" s="37" t="s">
        <v>133</v>
      </c>
      <c r="H37" s="38">
        <v>0</v>
      </c>
    </row>
    <row r="38" spans="1:8" x14ac:dyDescent="0.2">
      <c r="A38" s="1" t="s">
        <v>21</v>
      </c>
      <c r="B38" s="38">
        <v>0</v>
      </c>
      <c r="D38" s="7">
        <f>IF($B$8="nee",100%,70%)</f>
        <v>1</v>
      </c>
      <c r="E38" s="9">
        <f t="shared" si="2"/>
        <v>0</v>
      </c>
      <c r="G38" s="37" t="s">
        <v>30</v>
      </c>
      <c r="H38" s="38">
        <v>0</v>
      </c>
    </row>
    <row r="39" spans="1:8" x14ac:dyDescent="0.2">
      <c r="A39" s="1" t="s">
        <v>22</v>
      </c>
      <c r="B39" s="38">
        <v>0</v>
      </c>
      <c r="D39" s="7">
        <f>IF($B$8="nee",100%,70%)</f>
        <v>1</v>
      </c>
      <c r="E39" s="9">
        <f t="shared" si="2"/>
        <v>0</v>
      </c>
      <c r="G39" s="37" t="s">
        <v>30</v>
      </c>
      <c r="H39" s="38">
        <v>0</v>
      </c>
    </row>
    <row r="40" spans="1:8" x14ac:dyDescent="0.2">
      <c r="A40" s="1" t="s">
        <v>138</v>
      </c>
      <c r="B40" s="38">
        <v>0</v>
      </c>
      <c r="D40" s="7">
        <v>0</v>
      </c>
      <c r="E40" s="9">
        <f t="shared" si="2"/>
        <v>0</v>
      </c>
      <c r="G40" s="37" t="s">
        <v>30</v>
      </c>
      <c r="H40" s="38">
        <v>0</v>
      </c>
    </row>
    <row r="41" spans="1:8" x14ac:dyDescent="0.2">
      <c r="A41" s="37" t="s">
        <v>30</v>
      </c>
      <c r="B41" s="38">
        <v>0</v>
      </c>
      <c r="D41" s="7">
        <f>IF($B$8="nee",100%,70%)</f>
        <v>1</v>
      </c>
      <c r="E41" s="9">
        <f t="shared" si="2"/>
        <v>0</v>
      </c>
      <c r="G41" s="37" t="s">
        <v>30</v>
      </c>
      <c r="H41" s="38">
        <v>0</v>
      </c>
    </row>
    <row r="42" spans="1:8" ht="13.5" thickBot="1" x14ac:dyDescent="0.25">
      <c r="A42" s="11" t="s">
        <v>27</v>
      </c>
      <c r="B42" s="5">
        <f>SUM(B28:B41)</f>
        <v>0</v>
      </c>
      <c r="D42" s="7"/>
      <c r="E42" s="5">
        <f>SUM(E28:E41)</f>
        <v>0</v>
      </c>
      <c r="G42" s="11" t="s">
        <v>47</v>
      </c>
      <c r="H42" s="5">
        <f>SUM(H28:H41)</f>
        <v>0</v>
      </c>
    </row>
    <row r="43" spans="1:8" ht="13.5" thickTop="1" x14ac:dyDescent="0.2">
      <c r="B43" s="3"/>
      <c r="D43" s="7"/>
      <c r="H43" s="3"/>
    </row>
    <row r="44" spans="1:8" ht="13.5" thickBot="1" x14ac:dyDescent="0.25">
      <c r="A44" s="6" t="s">
        <v>19</v>
      </c>
      <c r="D44" s="7"/>
      <c r="G44" s="2" t="s">
        <v>144</v>
      </c>
    </row>
    <row r="45" spans="1:8" x14ac:dyDescent="0.2">
      <c r="A45" s="1" t="s">
        <v>140</v>
      </c>
      <c r="B45" s="38">
        <v>0</v>
      </c>
      <c r="D45" s="7">
        <v>0</v>
      </c>
      <c r="E45" s="4">
        <f>B45*D45</f>
        <v>0</v>
      </c>
      <c r="G45" s="52"/>
    </row>
    <row r="46" spans="1:8" x14ac:dyDescent="0.2">
      <c r="A46" s="1" t="s">
        <v>139</v>
      </c>
      <c r="B46" s="38">
        <v>0</v>
      </c>
      <c r="D46" s="7">
        <f>IF($B$8="nee",100%,70%)</f>
        <v>1</v>
      </c>
      <c r="E46" s="4">
        <f t="shared" ref="E46:E69" si="3">B46*D46</f>
        <v>0</v>
      </c>
      <c r="G46" s="53"/>
    </row>
    <row r="47" spans="1:8" x14ac:dyDescent="0.2">
      <c r="A47" s="1" t="s">
        <v>117</v>
      </c>
      <c r="B47" s="38">
        <v>0</v>
      </c>
      <c r="D47" s="7">
        <f>IF($B$8="nee",100%,70%)</f>
        <v>1</v>
      </c>
      <c r="E47" s="4">
        <f t="shared" si="3"/>
        <v>0</v>
      </c>
      <c r="G47" s="53"/>
    </row>
    <row r="48" spans="1:8" x14ac:dyDescent="0.2">
      <c r="A48" s="1" t="s">
        <v>118</v>
      </c>
      <c r="B48" s="38">
        <v>0</v>
      </c>
      <c r="D48" s="7">
        <v>0</v>
      </c>
      <c r="E48" s="4">
        <f t="shared" si="3"/>
        <v>0</v>
      </c>
      <c r="G48" s="53"/>
    </row>
    <row r="49" spans="1:7" x14ac:dyDescent="0.2">
      <c r="A49" s="1" t="s">
        <v>20</v>
      </c>
      <c r="B49" s="38">
        <v>0</v>
      </c>
      <c r="D49" s="7">
        <f>IF($B$8="nee",100%,70%)</f>
        <v>1</v>
      </c>
      <c r="E49" s="4">
        <f t="shared" si="3"/>
        <v>0</v>
      </c>
      <c r="G49" s="53"/>
    </row>
    <row r="50" spans="1:7" x14ac:dyDescent="0.2">
      <c r="A50" s="1" t="s">
        <v>124</v>
      </c>
      <c r="B50" s="38">
        <v>0</v>
      </c>
      <c r="D50" s="7">
        <f>IF($B$8="nee",100%,70%)</f>
        <v>1</v>
      </c>
      <c r="E50" s="4">
        <f t="shared" si="3"/>
        <v>0</v>
      </c>
      <c r="G50" s="53"/>
    </row>
    <row r="51" spans="1:7" x14ac:dyDescent="0.2">
      <c r="A51" s="1" t="s">
        <v>137</v>
      </c>
      <c r="B51" s="38">
        <v>0</v>
      </c>
      <c r="D51" s="7">
        <v>0</v>
      </c>
      <c r="E51" s="4">
        <f t="shared" si="3"/>
        <v>0</v>
      </c>
      <c r="G51" s="53"/>
    </row>
    <row r="52" spans="1:7" x14ac:dyDescent="0.2">
      <c r="A52" s="1" t="s">
        <v>155</v>
      </c>
      <c r="B52" s="38">
        <v>0</v>
      </c>
      <c r="D52" s="7">
        <f>IF($B$8="nee",100%,70%)</f>
        <v>1</v>
      </c>
      <c r="E52" s="4">
        <f t="shared" si="3"/>
        <v>0</v>
      </c>
      <c r="G52" s="53"/>
    </row>
    <row r="53" spans="1:7" x14ac:dyDescent="0.2">
      <c r="A53" s="1" t="s">
        <v>29</v>
      </c>
      <c r="B53" s="38">
        <v>0</v>
      </c>
      <c r="D53" s="7">
        <v>0</v>
      </c>
      <c r="E53" s="4">
        <f t="shared" si="3"/>
        <v>0</v>
      </c>
      <c r="G53" s="53"/>
    </row>
    <row r="54" spans="1:7" x14ac:dyDescent="0.2">
      <c r="A54" s="37" t="s">
        <v>161</v>
      </c>
      <c r="B54" s="38">
        <v>0</v>
      </c>
      <c r="D54" s="7">
        <f t="shared" ref="D54:D69" si="4">IF($B$8="nee",100%,70%)</f>
        <v>1</v>
      </c>
      <c r="E54" s="4">
        <f t="shared" si="3"/>
        <v>0</v>
      </c>
      <c r="G54" s="53"/>
    </row>
    <row r="55" spans="1:7" x14ac:dyDescent="0.2">
      <c r="A55" s="37" t="s">
        <v>162</v>
      </c>
      <c r="B55" s="38">
        <v>0</v>
      </c>
      <c r="D55" s="7">
        <f t="shared" si="4"/>
        <v>1</v>
      </c>
      <c r="E55" s="4">
        <f t="shared" si="3"/>
        <v>0</v>
      </c>
      <c r="G55" s="53"/>
    </row>
    <row r="56" spans="1:7" x14ac:dyDescent="0.2">
      <c r="A56" s="37" t="s">
        <v>163</v>
      </c>
      <c r="B56" s="38">
        <v>0</v>
      </c>
      <c r="D56" s="7">
        <f t="shared" si="4"/>
        <v>1</v>
      </c>
      <c r="E56" s="4">
        <f t="shared" si="3"/>
        <v>0</v>
      </c>
      <c r="G56" s="53"/>
    </row>
    <row r="57" spans="1:7" x14ac:dyDescent="0.2">
      <c r="A57" s="37" t="s">
        <v>164</v>
      </c>
      <c r="B57" s="38">
        <v>0</v>
      </c>
      <c r="D57" s="7">
        <f t="shared" si="4"/>
        <v>1</v>
      </c>
      <c r="E57" s="4">
        <f t="shared" si="3"/>
        <v>0</v>
      </c>
      <c r="G57" s="53"/>
    </row>
    <row r="58" spans="1:7" x14ac:dyDescent="0.2">
      <c r="A58" s="37" t="s">
        <v>165</v>
      </c>
      <c r="B58" s="38">
        <v>0</v>
      </c>
      <c r="D58" s="7">
        <f t="shared" si="4"/>
        <v>1</v>
      </c>
      <c r="E58" s="4">
        <f t="shared" si="3"/>
        <v>0</v>
      </c>
      <c r="G58" s="53"/>
    </row>
    <row r="59" spans="1:7" x14ac:dyDescent="0.2">
      <c r="A59" s="37" t="s">
        <v>166</v>
      </c>
      <c r="B59" s="38">
        <v>0</v>
      </c>
      <c r="D59" s="7">
        <f t="shared" si="4"/>
        <v>1</v>
      </c>
      <c r="E59" s="4">
        <f t="shared" si="3"/>
        <v>0</v>
      </c>
      <c r="G59" s="53"/>
    </row>
    <row r="60" spans="1:7" x14ac:dyDescent="0.2">
      <c r="A60" s="37" t="s">
        <v>167</v>
      </c>
      <c r="B60" s="38">
        <v>0</v>
      </c>
      <c r="D60" s="7">
        <f t="shared" si="4"/>
        <v>1</v>
      </c>
      <c r="E60" s="4">
        <f t="shared" si="3"/>
        <v>0</v>
      </c>
      <c r="G60" s="53"/>
    </row>
    <row r="61" spans="1:7" x14ac:dyDescent="0.2">
      <c r="A61" s="37" t="s">
        <v>168</v>
      </c>
      <c r="B61" s="38">
        <v>0</v>
      </c>
      <c r="D61" s="7">
        <f t="shared" si="4"/>
        <v>1</v>
      </c>
      <c r="E61" s="4">
        <f t="shared" si="3"/>
        <v>0</v>
      </c>
      <c r="G61" s="53"/>
    </row>
    <row r="62" spans="1:7" x14ac:dyDescent="0.2">
      <c r="A62" s="37" t="s">
        <v>169</v>
      </c>
      <c r="B62" s="38">
        <v>0</v>
      </c>
      <c r="D62" s="7">
        <f t="shared" si="4"/>
        <v>1</v>
      </c>
      <c r="E62" s="4">
        <f t="shared" si="3"/>
        <v>0</v>
      </c>
      <c r="G62" s="53"/>
    </row>
    <row r="63" spans="1:7" x14ac:dyDescent="0.2">
      <c r="A63" s="37" t="s">
        <v>170</v>
      </c>
      <c r="B63" s="38">
        <v>0</v>
      </c>
      <c r="D63" s="7">
        <f t="shared" si="4"/>
        <v>1</v>
      </c>
      <c r="E63" s="4">
        <f t="shared" si="3"/>
        <v>0</v>
      </c>
      <c r="G63" s="53"/>
    </row>
    <row r="64" spans="1:7" x14ac:dyDescent="0.2">
      <c r="A64" s="37" t="s">
        <v>171</v>
      </c>
      <c r="B64" s="38">
        <v>0</v>
      </c>
      <c r="D64" s="7">
        <f t="shared" si="4"/>
        <v>1</v>
      </c>
      <c r="E64" s="4">
        <f t="shared" si="3"/>
        <v>0</v>
      </c>
      <c r="G64" s="53"/>
    </row>
    <row r="65" spans="1:8" x14ac:dyDescent="0.2">
      <c r="A65" s="37" t="s">
        <v>172</v>
      </c>
      <c r="B65" s="38">
        <v>0</v>
      </c>
      <c r="D65" s="7">
        <f t="shared" si="4"/>
        <v>1</v>
      </c>
      <c r="E65" s="4">
        <f t="shared" si="3"/>
        <v>0</v>
      </c>
      <c r="G65" s="53"/>
    </row>
    <row r="66" spans="1:8" x14ac:dyDescent="0.2">
      <c r="A66" s="37" t="s">
        <v>173</v>
      </c>
      <c r="B66" s="38">
        <v>0</v>
      </c>
      <c r="D66" s="7">
        <f t="shared" si="4"/>
        <v>1</v>
      </c>
      <c r="E66" s="4">
        <f t="shared" si="3"/>
        <v>0</v>
      </c>
      <c r="G66" s="53"/>
    </row>
    <row r="67" spans="1:8" x14ac:dyDescent="0.2">
      <c r="A67" s="37" t="s">
        <v>174</v>
      </c>
      <c r="B67" s="38">
        <v>0</v>
      </c>
      <c r="D67" s="7">
        <f t="shared" si="4"/>
        <v>1</v>
      </c>
      <c r="E67" s="4">
        <f t="shared" si="3"/>
        <v>0</v>
      </c>
      <c r="G67" s="53"/>
    </row>
    <row r="68" spans="1:8" x14ac:dyDescent="0.2">
      <c r="A68" s="37" t="s">
        <v>175</v>
      </c>
      <c r="B68" s="38">
        <v>0</v>
      </c>
      <c r="D68" s="7">
        <f t="shared" si="4"/>
        <v>1</v>
      </c>
      <c r="E68" s="4">
        <f t="shared" si="3"/>
        <v>0</v>
      </c>
      <c r="G68" s="53"/>
    </row>
    <row r="69" spans="1:8" x14ac:dyDescent="0.2">
      <c r="A69" s="37" t="s">
        <v>160</v>
      </c>
      <c r="B69" s="38">
        <v>0</v>
      </c>
      <c r="D69" s="7">
        <f t="shared" si="4"/>
        <v>1</v>
      </c>
      <c r="E69" s="4">
        <f t="shared" si="3"/>
        <v>0</v>
      </c>
      <c r="G69" s="53"/>
    </row>
    <row r="70" spans="1:8" ht="13.5" thickBot="1" x14ac:dyDescent="0.25">
      <c r="A70" s="11" t="s">
        <v>26</v>
      </c>
      <c r="B70" s="5">
        <f>SUM(B45:B69)</f>
        <v>0</v>
      </c>
      <c r="D70" s="7"/>
      <c r="E70" s="5">
        <f>SUM(E45:E69)</f>
        <v>0</v>
      </c>
      <c r="G70" s="53"/>
    </row>
    <row r="71" spans="1:8" ht="13.5" thickTop="1" x14ac:dyDescent="0.2">
      <c r="B71" s="3"/>
      <c r="D71" s="7"/>
      <c r="G71" s="53"/>
      <c r="H71" s="3"/>
    </row>
    <row r="72" spans="1:8" x14ac:dyDescent="0.2">
      <c r="A72" s="6" t="s">
        <v>24</v>
      </c>
      <c r="D72" s="7"/>
      <c r="G72" s="53"/>
    </row>
    <row r="73" spans="1:8" x14ac:dyDescent="0.2">
      <c r="A73" s="37" t="s">
        <v>149</v>
      </c>
      <c r="B73" s="38">
        <v>0</v>
      </c>
      <c r="D73" s="7"/>
      <c r="G73" s="53"/>
    </row>
    <row r="74" spans="1:8" x14ac:dyDescent="0.2">
      <c r="A74" s="37" t="s">
        <v>150</v>
      </c>
      <c r="B74" s="38">
        <v>0</v>
      </c>
      <c r="D74" s="7"/>
      <c r="G74" s="53"/>
    </row>
    <row r="75" spans="1:8" x14ac:dyDescent="0.2">
      <c r="A75" s="37" t="s">
        <v>151</v>
      </c>
      <c r="B75" s="38">
        <v>0</v>
      </c>
      <c r="D75" s="7"/>
      <c r="G75" s="53"/>
    </row>
    <row r="76" spans="1:8" x14ac:dyDescent="0.2">
      <c r="A76" s="37" t="s">
        <v>152</v>
      </c>
      <c r="B76" s="38">
        <v>0</v>
      </c>
      <c r="D76" s="7"/>
      <c r="G76" s="53"/>
    </row>
    <row r="77" spans="1:8" x14ac:dyDescent="0.2">
      <c r="A77" s="37" t="s">
        <v>153</v>
      </c>
      <c r="B77" s="38">
        <v>0</v>
      </c>
      <c r="D77" s="7"/>
      <c r="G77" s="53"/>
    </row>
    <row r="78" spans="1:8" ht="13.5" thickBot="1" x14ac:dyDescent="0.25">
      <c r="A78" s="11" t="s">
        <v>25</v>
      </c>
      <c r="B78" s="5">
        <f>SUM(B73:B77)</f>
        <v>0</v>
      </c>
      <c r="D78" s="7"/>
      <c r="E78" s="5">
        <f>(E42+E70)*0.04</f>
        <v>0</v>
      </c>
      <c r="G78" s="53"/>
    </row>
    <row r="79" spans="1:8" ht="13.5" thickTop="1" x14ac:dyDescent="0.2">
      <c r="A79" s="2"/>
      <c r="B79" s="10"/>
      <c r="D79" s="7"/>
      <c r="E79" s="10"/>
      <c r="G79" s="53"/>
    </row>
    <row r="80" spans="1:8" x14ac:dyDescent="0.2">
      <c r="A80" s="6" t="s">
        <v>32</v>
      </c>
      <c r="D80" s="7"/>
      <c r="G80" s="53"/>
    </row>
    <row r="81" spans="1:13" x14ac:dyDescent="0.2">
      <c r="A81" s="37" t="s">
        <v>154</v>
      </c>
      <c r="B81" s="38">
        <v>0</v>
      </c>
      <c r="D81" s="7"/>
      <c r="G81" s="53"/>
    </row>
    <row r="82" spans="1:13" x14ac:dyDescent="0.2">
      <c r="A82" s="37" t="s">
        <v>156</v>
      </c>
      <c r="B82" s="38">
        <v>0</v>
      </c>
      <c r="D82" s="7"/>
      <c r="G82" s="53"/>
    </row>
    <row r="83" spans="1:13" x14ac:dyDescent="0.2">
      <c r="A83" s="37" t="s">
        <v>157</v>
      </c>
      <c r="B83" s="38">
        <v>0</v>
      </c>
      <c r="D83" s="7"/>
      <c r="G83" s="53"/>
    </row>
    <row r="84" spans="1:13" x14ac:dyDescent="0.2">
      <c r="A84" s="37" t="s">
        <v>158</v>
      </c>
      <c r="B84" s="38">
        <v>0</v>
      </c>
      <c r="D84" s="7"/>
      <c r="G84" s="53"/>
    </row>
    <row r="85" spans="1:13" x14ac:dyDescent="0.2">
      <c r="A85" s="37" t="s">
        <v>159</v>
      </c>
      <c r="B85" s="38">
        <v>0</v>
      </c>
      <c r="D85" s="7"/>
      <c r="G85" s="53"/>
    </row>
    <row r="86" spans="1:13" ht="13.5" thickBot="1" x14ac:dyDescent="0.25">
      <c r="A86" s="11" t="s">
        <v>33</v>
      </c>
      <c r="B86" s="5">
        <f>SUM(B81:B85)</f>
        <v>0</v>
      </c>
      <c r="D86" s="7"/>
      <c r="E86" s="5">
        <f>IF((E42+E70)*0.075&gt;2500,2500,(E42+E70)*0.075)</f>
        <v>0</v>
      </c>
      <c r="G86" s="54"/>
    </row>
    <row r="87" spans="1:13" ht="13.5" thickTop="1" x14ac:dyDescent="0.2">
      <c r="A87" s="2"/>
      <c r="B87" s="10"/>
      <c r="D87" s="7"/>
      <c r="E87" s="10"/>
    </row>
    <row r="88" spans="1:13" x14ac:dyDescent="0.2">
      <c r="E88" s="9"/>
    </row>
    <row r="89" spans="1:13" ht="13.5" thickBot="1" x14ac:dyDescent="0.25">
      <c r="A89" s="11" t="s">
        <v>43</v>
      </c>
      <c r="B89" s="12">
        <f>B86+B78+B70+B42+B25</f>
        <v>0</v>
      </c>
      <c r="G89" s="11" t="s">
        <v>44</v>
      </c>
      <c r="H89" s="12">
        <f>H42+H25</f>
        <v>0</v>
      </c>
    </row>
    <row r="90" spans="1:13" ht="13.5" thickTop="1" x14ac:dyDescent="0.2"/>
    <row r="91" spans="1:13" ht="13.5" thickBot="1" x14ac:dyDescent="0.25">
      <c r="A91" s="33" t="s">
        <v>148</v>
      </c>
      <c r="D91" s="34">
        <f>B89-H89</f>
        <v>0</v>
      </c>
      <c r="E91" s="35" t="str">
        <f>IF(B89=0,"",H89/B89)</f>
        <v/>
      </c>
    </row>
    <row r="92" spans="1:13" ht="13.5" thickTop="1" x14ac:dyDescent="0.2"/>
    <row r="93" spans="1:13" ht="13.5" thickBot="1" x14ac:dyDescent="0.25">
      <c r="A93" s="33" t="s">
        <v>45</v>
      </c>
      <c r="D93" s="13">
        <f>IF(D91&lt;(E86+E78+E70+E42+E25),D91,(E86+E78+E70+E42+E25))</f>
        <v>0</v>
      </c>
    </row>
    <row r="94" spans="1:13" ht="13.5" thickTop="1" x14ac:dyDescent="0.2">
      <c r="M94" s="41"/>
    </row>
    <row r="96" spans="1:13" s="31" customFormat="1" x14ac:dyDescent="0.2">
      <c r="A96" s="27" t="s">
        <v>122</v>
      </c>
      <c r="B96" s="27"/>
      <c r="C96" s="30"/>
      <c r="E96" s="32"/>
      <c r="H96" s="28"/>
      <c r="I96" s="28"/>
      <c r="J96" s="28"/>
      <c r="K96" s="28"/>
      <c r="L96" s="28"/>
    </row>
    <row r="97" spans="1:12" s="31" customFormat="1" x14ac:dyDescent="0.2">
      <c r="A97" s="31" t="s">
        <v>178</v>
      </c>
      <c r="C97" s="30"/>
      <c r="E97" s="32"/>
      <c r="H97" s="28"/>
      <c r="I97" s="28"/>
      <c r="J97" s="28"/>
      <c r="K97" s="28"/>
      <c r="L97" s="28"/>
    </row>
    <row r="98" spans="1:12" s="31" customFormat="1" x14ac:dyDescent="0.2">
      <c r="A98" s="31" t="s">
        <v>179</v>
      </c>
      <c r="C98" s="30"/>
      <c r="E98" s="32"/>
      <c r="H98" s="28"/>
      <c r="I98" s="28"/>
      <c r="J98" s="28"/>
      <c r="K98" s="28"/>
      <c r="L98" s="28"/>
    </row>
    <row r="99" spans="1:12" s="31" customFormat="1" x14ac:dyDescent="0.2">
      <c r="A99" s="31" t="s">
        <v>84</v>
      </c>
      <c r="C99" s="30"/>
      <c r="E99" s="32"/>
      <c r="H99" s="28"/>
      <c r="I99" s="28"/>
      <c r="J99" s="28"/>
      <c r="K99" s="28"/>
      <c r="L99" s="28"/>
    </row>
    <row r="100" spans="1:12" s="31" customFormat="1" x14ac:dyDescent="0.2">
      <c r="A100" s="31" t="s">
        <v>145</v>
      </c>
      <c r="C100" s="30"/>
      <c r="E100" s="32"/>
      <c r="H100" s="28"/>
      <c r="I100" s="28"/>
      <c r="J100" s="28"/>
      <c r="K100" s="28"/>
      <c r="L100" s="28"/>
    </row>
  </sheetData>
  <sheetProtection algorithmName="SHA-512" hashValue="WNRtrInwmHTPUPS1I2udy6gCc9uVcUgPoKtQc4KbbRclDxoMh5z9GLEAs8yum5Mfg1Rqa6LtIlOSEacyYdB/SQ==" saltValue="OY/eryCpohbgv6vOySUbMg==" spinCount="100000" sheet="1" selectLockedCells="1"/>
  <mergeCells count="2">
    <mergeCell ref="A5:H5"/>
    <mergeCell ref="G45:G86"/>
  </mergeCells>
  <dataValidations count="1">
    <dataValidation type="list" allowBlank="1" showInputMessage="1" showErrorMessage="1" sqref="B8" xr:uid="{34445184-2F25-461B-8C8B-B0A691D80113}">
      <formula1>$J$8:$K$8</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B9AF2-D633-4539-89C8-BEC756A4A6B9}">
  <dimension ref="A2:M100"/>
  <sheetViews>
    <sheetView showGridLines="0" topLeftCell="A65" zoomScaleNormal="100" workbookViewId="0">
      <selection activeCell="A6" sqref="A6"/>
    </sheetView>
  </sheetViews>
  <sheetFormatPr defaultRowHeight="12.75" x14ac:dyDescent="0.2"/>
  <cols>
    <col min="1" max="1" width="102.7109375" style="1" customWidth="1"/>
    <col min="2" max="2" width="12.28515625" style="1" customWidth="1"/>
    <col min="3" max="3" width="3.7109375" style="1" customWidth="1"/>
    <col min="4" max="4" width="11.85546875" style="1" customWidth="1"/>
    <col min="5" max="5" width="12.28515625" style="1" customWidth="1"/>
    <col min="6" max="6" width="3.7109375" style="1" customWidth="1"/>
    <col min="7" max="7" width="102.7109375" style="1" customWidth="1"/>
    <col min="8" max="8" width="9.85546875" style="1" bestFit="1" customWidth="1"/>
    <col min="9" max="16384" width="9.140625" style="1"/>
  </cols>
  <sheetData>
    <row r="2" spans="1:11" ht="15" x14ac:dyDescent="0.25">
      <c r="B2"/>
    </row>
    <row r="5" spans="1:11" x14ac:dyDescent="0.2">
      <c r="A5" s="50" t="s">
        <v>0</v>
      </c>
      <c r="B5" s="50"/>
      <c r="C5" s="50"/>
      <c r="D5" s="50"/>
      <c r="E5" s="50"/>
      <c r="F5" s="50"/>
      <c r="G5" s="50"/>
      <c r="H5" s="50"/>
    </row>
    <row r="6" spans="1:11" x14ac:dyDescent="0.2">
      <c r="A6" s="47" t="s">
        <v>180</v>
      </c>
    </row>
    <row r="8" spans="1:11" ht="38.25" x14ac:dyDescent="0.2">
      <c r="A8" s="45" t="s">
        <v>177</v>
      </c>
      <c r="B8" s="43" t="s">
        <v>136</v>
      </c>
      <c r="G8" s="22" t="s">
        <v>176</v>
      </c>
      <c r="J8" s="42" t="s">
        <v>135</v>
      </c>
      <c r="K8" s="42" t="s">
        <v>136</v>
      </c>
    </row>
    <row r="10" spans="1:11" x14ac:dyDescent="0.2">
      <c r="A10" s="2" t="s">
        <v>88</v>
      </c>
      <c r="B10" s="37"/>
    </row>
    <row r="11" spans="1:11" ht="38.25" x14ac:dyDescent="0.2">
      <c r="A11" s="46" t="s">
        <v>146</v>
      </c>
      <c r="D11" s="8" t="s">
        <v>28</v>
      </c>
      <c r="E11" s="8" t="s">
        <v>31</v>
      </c>
      <c r="G11" s="46" t="s">
        <v>147</v>
      </c>
    </row>
    <row r="13" spans="1:11" x14ac:dyDescent="0.2">
      <c r="A13" s="6" t="s">
        <v>1</v>
      </c>
      <c r="G13" s="6" t="s">
        <v>34</v>
      </c>
    </row>
    <row r="14" spans="1:11" x14ac:dyDescent="0.2">
      <c r="A14" s="1" t="s">
        <v>2</v>
      </c>
      <c r="B14" s="38">
        <v>0</v>
      </c>
      <c r="D14" s="7">
        <f>IF($B$8="nee",100%,70%)</f>
        <v>1</v>
      </c>
      <c r="E14" s="9">
        <f>B14*D14</f>
        <v>0</v>
      </c>
      <c r="G14" s="1" t="s">
        <v>15</v>
      </c>
      <c r="H14" s="38">
        <v>0</v>
      </c>
    </row>
    <row r="15" spans="1:11" x14ac:dyDescent="0.2">
      <c r="A15" s="1" t="s">
        <v>3</v>
      </c>
      <c r="B15" s="38">
        <v>0</v>
      </c>
      <c r="D15" s="7">
        <f>IF($B$8="nee",100%,70%)</f>
        <v>1</v>
      </c>
      <c r="E15" s="9">
        <f t="shared" ref="E15:E24" si="0">B15*D15</f>
        <v>0</v>
      </c>
      <c r="G15" s="1" t="s">
        <v>39</v>
      </c>
      <c r="H15" s="38">
        <v>0</v>
      </c>
    </row>
    <row r="16" spans="1:11" x14ac:dyDescent="0.2">
      <c r="A16" s="1" t="s">
        <v>4</v>
      </c>
      <c r="B16" s="38">
        <v>0</v>
      </c>
      <c r="D16" s="7">
        <f>IF($B$8="nee",100%,70%)</f>
        <v>1</v>
      </c>
      <c r="E16" s="9">
        <f t="shared" si="0"/>
        <v>0</v>
      </c>
      <c r="G16" s="1" t="s">
        <v>36</v>
      </c>
      <c r="H16" s="38">
        <v>0</v>
      </c>
    </row>
    <row r="17" spans="1:13" x14ac:dyDescent="0.2">
      <c r="A17" s="1" t="s">
        <v>5</v>
      </c>
      <c r="B17" s="38">
        <v>0</v>
      </c>
      <c r="D17" s="7">
        <v>0</v>
      </c>
      <c r="E17" s="9">
        <f t="shared" si="0"/>
        <v>0</v>
      </c>
      <c r="G17" s="1" t="s">
        <v>37</v>
      </c>
      <c r="H17" s="38">
        <v>0</v>
      </c>
    </row>
    <row r="18" spans="1:13" x14ac:dyDescent="0.2">
      <c r="A18" s="1" t="s">
        <v>6</v>
      </c>
      <c r="B18" s="38">
        <v>0</v>
      </c>
      <c r="D18" s="7">
        <f>IF($B$8="nee",100%,70%)</f>
        <v>1</v>
      </c>
      <c r="E18" s="9">
        <f t="shared" si="0"/>
        <v>0</v>
      </c>
      <c r="G18" s="37" t="s">
        <v>30</v>
      </c>
      <c r="H18" s="38">
        <v>0</v>
      </c>
    </row>
    <row r="19" spans="1:13" x14ac:dyDescent="0.2">
      <c r="A19" s="1" t="s">
        <v>7</v>
      </c>
      <c r="B19" s="38">
        <v>0</v>
      </c>
      <c r="D19" s="7">
        <f>IF($B$8="nee",100%,70%)</f>
        <v>1</v>
      </c>
      <c r="E19" s="9">
        <f t="shared" si="0"/>
        <v>0</v>
      </c>
      <c r="G19" s="37" t="s">
        <v>30</v>
      </c>
      <c r="H19" s="38">
        <v>0</v>
      </c>
    </row>
    <row r="20" spans="1:13" x14ac:dyDescent="0.2">
      <c r="A20" s="1" t="s">
        <v>8</v>
      </c>
      <c r="B20" s="38">
        <v>0</v>
      </c>
      <c r="D20" s="7">
        <f>IF($B$8="nee",100%,70%)</f>
        <v>1</v>
      </c>
      <c r="E20" s="9">
        <f t="shared" si="0"/>
        <v>0</v>
      </c>
      <c r="G20" s="37" t="s">
        <v>30</v>
      </c>
      <c r="H20" s="38">
        <v>0</v>
      </c>
      <c r="M20" s="1" t="s">
        <v>86</v>
      </c>
    </row>
    <row r="21" spans="1:13" x14ac:dyDescent="0.2">
      <c r="A21" s="1" t="s">
        <v>9</v>
      </c>
      <c r="B21" s="38">
        <v>0</v>
      </c>
      <c r="D21" s="7">
        <v>0</v>
      </c>
      <c r="E21" s="9">
        <f t="shared" si="0"/>
        <v>0</v>
      </c>
      <c r="G21" s="37" t="s">
        <v>30</v>
      </c>
      <c r="H21" s="38">
        <v>0</v>
      </c>
    </row>
    <row r="22" spans="1:13" x14ac:dyDescent="0.2">
      <c r="A22" s="1" t="s">
        <v>116</v>
      </c>
      <c r="B22" s="38">
        <v>0</v>
      </c>
      <c r="D22" s="7">
        <v>0</v>
      </c>
      <c r="E22" s="9">
        <f t="shared" si="0"/>
        <v>0</v>
      </c>
      <c r="G22" s="37" t="s">
        <v>30</v>
      </c>
      <c r="H22" s="38">
        <v>0</v>
      </c>
    </row>
    <row r="23" spans="1:13" x14ac:dyDescent="0.2">
      <c r="A23" s="1" t="s">
        <v>138</v>
      </c>
      <c r="B23" s="38">
        <v>0</v>
      </c>
      <c r="D23" s="7">
        <v>0</v>
      </c>
      <c r="E23" s="9">
        <f t="shared" si="0"/>
        <v>0</v>
      </c>
      <c r="G23" s="37" t="s">
        <v>30</v>
      </c>
      <c r="H23" s="38">
        <v>0</v>
      </c>
    </row>
    <row r="24" spans="1:13" x14ac:dyDescent="0.2">
      <c r="A24" s="37" t="s">
        <v>30</v>
      </c>
      <c r="B24" s="38">
        <v>0</v>
      </c>
      <c r="D24" s="7">
        <f>IF($B$8="nee",100%,70%)</f>
        <v>1</v>
      </c>
      <c r="E24" s="9">
        <f t="shared" si="0"/>
        <v>0</v>
      </c>
      <c r="G24" s="37" t="s">
        <v>30</v>
      </c>
      <c r="H24" s="38">
        <v>0</v>
      </c>
    </row>
    <row r="25" spans="1:13" ht="13.5" thickBot="1" x14ac:dyDescent="0.25">
      <c r="A25" s="11" t="s">
        <v>10</v>
      </c>
      <c r="B25" s="5">
        <f>SUM(B14:B24)</f>
        <v>0</v>
      </c>
      <c r="D25" s="7"/>
      <c r="E25" s="5">
        <f>SUM(E14:E24)</f>
        <v>0</v>
      </c>
      <c r="G25" s="11" t="s">
        <v>46</v>
      </c>
      <c r="H25" s="5">
        <f>SUM(H14:H24)</f>
        <v>0</v>
      </c>
    </row>
    <row r="26" spans="1:13" ht="13.5" thickTop="1" x14ac:dyDescent="0.2">
      <c r="B26" s="4"/>
      <c r="D26" s="7"/>
      <c r="H26" s="4"/>
    </row>
    <row r="27" spans="1:13" x14ac:dyDescent="0.2">
      <c r="A27" s="6" t="s">
        <v>11</v>
      </c>
      <c r="D27" s="7"/>
      <c r="G27" s="6" t="s">
        <v>35</v>
      </c>
    </row>
    <row r="28" spans="1:13" x14ac:dyDescent="0.2">
      <c r="A28" s="1" t="s">
        <v>12</v>
      </c>
      <c r="B28" s="38">
        <v>0</v>
      </c>
      <c r="D28" s="7">
        <f t="shared" ref="D28:D34" si="1">IF($B$8="nee",100%,70%)</f>
        <v>1</v>
      </c>
      <c r="E28" s="9">
        <f t="shared" ref="E28:E41" si="2">B28*D28</f>
        <v>0</v>
      </c>
      <c r="G28" s="1" t="s">
        <v>42</v>
      </c>
      <c r="H28" s="38">
        <v>0</v>
      </c>
    </row>
    <row r="29" spans="1:13" x14ac:dyDescent="0.2">
      <c r="A29" s="1" t="s">
        <v>13</v>
      </c>
      <c r="B29" s="38">
        <v>0</v>
      </c>
      <c r="D29" s="7">
        <f t="shared" si="1"/>
        <v>1</v>
      </c>
      <c r="E29" s="9">
        <f t="shared" si="2"/>
        <v>0</v>
      </c>
      <c r="G29" s="1" t="s">
        <v>40</v>
      </c>
      <c r="H29" s="38">
        <v>0</v>
      </c>
    </row>
    <row r="30" spans="1:13" x14ac:dyDescent="0.2">
      <c r="A30" s="1" t="s">
        <v>14</v>
      </c>
      <c r="B30" s="38">
        <v>0</v>
      </c>
      <c r="D30" s="7">
        <f t="shared" si="1"/>
        <v>1</v>
      </c>
      <c r="E30" s="9">
        <f t="shared" si="2"/>
        <v>0</v>
      </c>
      <c r="G30" s="1" t="s">
        <v>38</v>
      </c>
      <c r="H30" s="38">
        <v>0</v>
      </c>
    </row>
    <row r="31" spans="1:13" x14ac:dyDescent="0.2">
      <c r="A31" s="1" t="s">
        <v>15</v>
      </c>
      <c r="B31" s="38">
        <v>0</v>
      </c>
      <c r="D31" s="7">
        <f t="shared" si="1"/>
        <v>1</v>
      </c>
      <c r="E31" s="9">
        <f t="shared" si="2"/>
        <v>0</v>
      </c>
      <c r="G31" s="1" t="s">
        <v>41</v>
      </c>
      <c r="H31" s="38">
        <v>0</v>
      </c>
    </row>
    <row r="32" spans="1:13" x14ac:dyDescent="0.2">
      <c r="A32" s="1" t="s">
        <v>16</v>
      </c>
      <c r="B32" s="38">
        <v>0</v>
      </c>
      <c r="D32" s="7">
        <f t="shared" si="1"/>
        <v>1</v>
      </c>
      <c r="E32" s="9">
        <f t="shared" si="2"/>
        <v>0</v>
      </c>
      <c r="G32" s="37" t="s">
        <v>128</v>
      </c>
      <c r="H32" s="38">
        <v>0</v>
      </c>
    </row>
    <row r="33" spans="1:8" x14ac:dyDescent="0.2">
      <c r="A33" s="1" t="s">
        <v>23</v>
      </c>
      <c r="B33" s="38">
        <v>0</v>
      </c>
      <c r="D33" s="7">
        <f t="shared" si="1"/>
        <v>1</v>
      </c>
      <c r="E33" s="9">
        <f t="shared" si="2"/>
        <v>0</v>
      </c>
      <c r="G33" s="37" t="s">
        <v>129</v>
      </c>
      <c r="H33" s="38">
        <v>0</v>
      </c>
    </row>
    <row r="34" spans="1:8" x14ac:dyDescent="0.2">
      <c r="A34" s="1" t="s">
        <v>17</v>
      </c>
      <c r="B34" s="38">
        <v>0</v>
      </c>
      <c r="D34" s="7">
        <f t="shared" si="1"/>
        <v>1</v>
      </c>
      <c r="E34" s="9">
        <f t="shared" si="2"/>
        <v>0</v>
      </c>
      <c r="G34" s="37" t="s">
        <v>130</v>
      </c>
      <c r="H34" s="38">
        <v>0</v>
      </c>
    </row>
    <row r="35" spans="1:8" x14ac:dyDescent="0.2">
      <c r="A35" s="1" t="s">
        <v>9</v>
      </c>
      <c r="B35" s="38">
        <v>0</v>
      </c>
      <c r="D35" s="7">
        <v>0</v>
      </c>
      <c r="E35" s="9">
        <f t="shared" si="2"/>
        <v>0</v>
      </c>
      <c r="G35" s="37" t="s">
        <v>131</v>
      </c>
      <c r="H35" s="38">
        <v>0</v>
      </c>
    </row>
    <row r="36" spans="1:8" x14ac:dyDescent="0.2">
      <c r="A36" s="1" t="s">
        <v>18</v>
      </c>
      <c r="B36" s="38">
        <v>0</v>
      </c>
      <c r="D36" s="7">
        <f>IF($B$8="nee",100%,70%)</f>
        <v>1</v>
      </c>
      <c r="E36" s="9">
        <f t="shared" si="2"/>
        <v>0</v>
      </c>
      <c r="G36" s="37" t="s">
        <v>132</v>
      </c>
      <c r="H36" s="38">
        <v>0</v>
      </c>
    </row>
    <row r="37" spans="1:8" x14ac:dyDescent="0.2">
      <c r="A37" s="1" t="s">
        <v>6</v>
      </c>
      <c r="B37" s="38">
        <v>0</v>
      </c>
      <c r="D37" s="7">
        <f>IF($B$8="nee",100%,70%)</f>
        <v>1</v>
      </c>
      <c r="E37" s="9">
        <f t="shared" si="2"/>
        <v>0</v>
      </c>
      <c r="G37" s="37" t="s">
        <v>133</v>
      </c>
      <c r="H37" s="38">
        <v>0</v>
      </c>
    </row>
    <row r="38" spans="1:8" x14ac:dyDescent="0.2">
      <c r="A38" s="1" t="s">
        <v>21</v>
      </c>
      <c r="B38" s="38">
        <v>0</v>
      </c>
      <c r="D38" s="7">
        <f>IF($B$8="nee",100%,70%)</f>
        <v>1</v>
      </c>
      <c r="E38" s="9">
        <f t="shared" si="2"/>
        <v>0</v>
      </c>
      <c r="G38" s="37" t="s">
        <v>30</v>
      </c>
      <c r="H38" s="38">
        <v>0</v>
      </c>
    </row>
    <row r="39" spans="1:8" x14ac:dyDescent="0.2">
      <c r="A39" s="1" t="s">
        <v>22</v>
      </c>
      <c r="B39" s="38">
        <v>0</v>
      </c>
      <c r="D39" s="7">
        <f>IF($B$8="nee",100%,70%)</f>
        <v>1</v>
      </c>
      <c r="E39" s="9">
        <f t="shared" si="2"/>
        <v>0</v>
      </c>
      <c r="G39" s="37" t="s">
        <v>30</v>
      </c>
      <c r="H39" s="38">
        <v>0</v>
      </c>
    </row>
    <row r="40" spans="1:8" x14ac:dyDescent="0.2">
      <c r="A40" s="1" t="s">
        <v>138</v>
      </c>
      <c r="B40" s="38">
        <v>0</v>
      </c>
      <c r="D40" s="7">
        <v>0</v>
      </c>
      <c r="E40" s="9">
        <f t="shared" si="2"/>
        <v>0</v>
      </c>
      <c r="G40" s="37" t="s">
        <v>30</v>
      </c>
      <c r="H40" s="38">
        <v>0</v>
      </c>
    </row>
    <row r="41" spans="1:8" x14ac:dyDescent="0.2">
      <c r="A41" s="37" t="s">
        <v>30</v>
      </c>
      <c r="B41" s="38">
        <v>0</v>
      </c>
      <c r="D41" s="7">
        <f>IF($B$8="nee",100%,70%)</f>
        <v>1</v>
      </c>
      <c r="E41" s="9">
        <f t="shared" si="2"/>
        <v>0</v>
      </c>
      <c r="G41" s="37" t="s">
        <v>30</v>
      </c>
      <c r="H41" s="38">
        <v>0</v>
      </c>
    </row>
    <row r="42" spans="1:8" ht="13.5" thickBot="1" x14ac:dyDescent="0.25">
      <c r="A42" s="11" t="s">
        <v>27</v>
      </c>
      <c r="B42" s="5">
        <f>SUM(B28:B41)</f>
        <v>0</v>
      </c>
      <c r="D42" s="7"/>
      <c r="E42" s="5">
        <f>SUM(E28:E41)</f>
        <v>0</v>
      </c>
      <c r="G42" s="11" t="s">
        <v>47</v>
      </c>
      <c r="H42" s="5">
        <f>SUM(H28:H41)</f>
        <v>0</v>
      </c>
    </row>
    <row r="43" spans="1:8" ht="13.5" thickTop="1" x14ac:dyDescent="0.2">
      <c r="B43" s="3"/>
      <c r="D43" s="7"/>
      <c r="H43" s="3"/>
    </row>
    <row r="44" spans="1:8" ht="13.5" thickBot="1" x14ac:dyDescent="0.25">
      <c r="A44" s="6" t="s">
        <v>19</v>
      </c>
      <c r="D44" s="7"/>
      <c r="G44" s="2" t="s">
        <v>144</v>
      </c>
    </row>
    <row r="45" spans="1:8" x14ac:dyDescent="0.2">
      <c r="A45" s="1" t="s">
        <v>140</v>
      </c>
      <c r="B45" s="38">
        <v>0</v>
      </c>
      <c r="D45" s="7">
        <v>0</v>
      </c>
      <c r="E45" s="4">
        <f>B45*D45</f>
        <v>0</v>
      </c>
      <c r="G45" s="52"/>
    </row>
    <row r="46" spans="1:8" x14ac:dyDescent="0.2">
      <c r="A46" s="1" t="s">
        <v>139</v>
      </c>
      <c r="B46" s="38">
        <v>0</v>
      </c>
      <c r="D46" s="7">
        <f>IF($B$8="nee",100%,70%)</f>
        <v>1</v>
      </c>
      <c r="E46" s="4">
        <f t="shared" ref="E46:E69" si="3">B46*D46</f>
        <v>0</v>
      </c>
      <c r="G46" s="53"/>
    </row>
    <row r="47" spans="1:8" x14ac:dyDescent="0.2">
      <c r="A47" s="1" t="s">
        <v>117</v>
      </c>
      <c r="B47" s="38">
        <v>0</v>
      </c>
      <c r="D47" s="7">
        <f>IF($B$8="nee",100%,70%)</f>
        <v>1</v>
      </c>
      <c r="E47" s="4">
        <f t="shared" si="3"/>
        <v>0</v>
      </c>
      <c r="G47" s="53"/>
    </row>
    <row r="48" spans="1:8" x14ac:dyDescent="0.2">
      <c r="A48" s="1" t="s">
        <v>118</v>
      </c>
      <c r="B48" s="38">
        <v>0</v>
      </c>
      <c r="D48" s="7">
        <v>0</v>
      </c>
      <c r="E48" s="4">
        <f t="shared" si="3"/>
        <v>0</v>
      </c>
      <c r="G48" s="53"/>
    </row>
    <row r="49" spans="1:7" x14ac:dyDescent="0.2">
      <c r="A49" s="1" t="s">
        <v>20</v>
      </c>
      <c r="B49" s="38">
        <v>0</v>
      </c>
      <c r="D49" s="7">
        <f>IF($B$8="nee",100%,70%)</f>
        <v>1</v>
      </c>
      <c r="E49" s="4">
        <f t="shared" si="3"/>
        <v>0</v>
      </c>
      <c r="G49" s="53"/>
    </row>
    <row r="50" spans="1:7" x14ac:dyDescent="0.2">
      <c r="A50" s="1" t="s">
        <v>124</v>
      </c>
      <c r="B50" s="38">
        <v>0</v>
      </c>
      <c r="D50" s="7">
        <f>IF($B$8="nee",100%,70%)</f>
        <v>1</v>
      </c>
      <c r="E50" s="4">
        <f t="shared" si="3"/>
        <v>0</v>
      </c>
      <c r="G50" s="53"/>
    </row>
    <row r="51" spans="1:7" x14ac:dyDescent="0.2">
      <c r="A51" s="1" t="s">
        <v>137</v>
      </c>
      <c r="B51" s="38">
        <v>0</v>
      </c>
      <c r="D51" s="7">
        <v>0</v>
      </c>
      <c r="E51" s="4">
        <f t="shared" si="3"/>
        <v>0</v>
      </c>
      <c r="G51" s="53"/>
    </row>
    <row r="52" spans="1:7" x14ac:dyDescent="0.2">
      <c r="A52" s="1" t="s">
        <v>155</v>
      </c>
      <c r="B52" s="38">
        <v>0</v>
      </c>
      <c r="D52" s="7">
        <f>IF($B$8="nee",100%,70%)</f>
        <v>1</v>
      </c>
      <c r="E52" s="4">
        <f t="shared" si="3"/>
        <v>0</v>
      </c>
      <c r="G52" s="53"/>
    </row>
    <row r="53" spans="1:7" x14ac:dyDescent="0.2">
      <c r="A53" s="1" t="s">
        <v>29</v>
      </c>
      <c r="B53" s="38">
        <v>0</v>
      </c>
      <c r="D53" s="7">
        <v>0</v>
      </c>
      <c r="E53" s="4">
        <f t="shared" si="3"/>
        <v>0</v>
      </c>
      <c r="G53" s="53"/>
    </row>
    <row r="54" spans="1:7" x14ac:dyDescent="0.2">
      <c r="A54" s="37" t="s">
        <v>161</v>
      </c>
      <c r="B54" s="38">
        <v>0</v>
      </c>
      <c r="D54" s="7">
        <f t="shared" ref="D54:D69" si="4">IF($B$8="nee",100%,70%)</f>
        <v>1</v>
      </c>
      <c r="E54" s="4">
        <f t="shared" si="3"/>
        <v>0</v>
      </c>
      <c r="G54" s="53"/>
    </row>
    <row r="55" spans="1:7" x14ac:dyDescent="0.2">
      <c r="A55" s="37" t="s">
        <v>162</v>
      </c>
      <c r="B55" s="38">
        <v>0</v>
      </c>
      <c r="D55" s="7">
        <f t="shared" si="4"/>
        <v>1</v>
      </c>
      <c r="E55" s="4">
        <f t="shared" si="3"/>
        <v>0</v>
      </c>
      <c r="G55" s="53"/>
    </row>
    <row r="56" spans="1:7" x14ac:dyDescent="0.2">
      <c r="A56" s="37" t="s">
        <v>163</v>
      </c>
      <c r="B56" s="38">
        <v>0</v>
      </c>
      <c r="D56" s="7">
        <f t="shared" si="4"/>
        <v>1</v>
      </c>
      <c r="E56" s="4">
        <f t="shared" si="3"/>
        <v>0</v>
      </c>
      <c r="G56" s="53"/>
    </row>
    <row r="57" spans="1:7" x14ac:dyDescent="0.2">
      <c r="A57" s="37" t="s">
        <v>164</v>
      </c>
      <c r="B57" s="38">
        <v>0</v>
      </c>
      <c r="D57" s="7">
        <f t="shared" si="4"/>
        <v>1</v>
      </c>
      <c r="E57" s="4">
        <f t="shared" si="3"/>
        <v>0</v>
      </c>
      <c r="G57" s="53"/>
    </row>
    <row r="58" spans="1:7" x14ac:dyDescent="0.2">
      <c r="A58" s="37" t="s">
        <v>165</v>
      </c>
      <c r="B58" s="38">
        <v>0</v>
      </c>
      <c r="D58" s="7">
        <f t="shared" si="4"/>
        <v>1</v>
      </c>
      <c r="E58" s="4">
        <f t="shared" si="3"/>
        <v>0</v>
      </c>
      <c r="G58" s="53"/>
    </row>
    <row r="59" spans="1:7" x14ac:dyDescent="0.2">
      <c r="A59" s="37" t="s">
        <v>166</v>
      </c>
      <c r="B59" s="38">
        <v>0</v>
      </c>
      <c r="D59" s="7">
        <f t="shared" si="4"/>
        <v>1</v>
      </c>
      <c r="E59" s="4">
        <f t="shared" si="3"/>
        <v>0</v>
      </c>
      <c r="G59" s="53"/>
    </row>
    <row r="60" spans="1:7" x14ac:dyDescent="0.2">
      <c r="A60" s="37" t="s">
        <v>167</v>
      </c>
      <c r="B60" s="38">
        <v>0</v>
      </c>
      <c r="D60" s="7">
        <f t="shared" si="4"/>
        <v>1</v>
      </c>
      <c r="E60" s="4">
        <f t="shared" si="3"/>
        <v>0</v>
      </c>
      <c r="G60" s="53"/>
    </row>
    <row r="61" spans="1:7" x14ac:dyDescent="0.2">
      <c r="A61" s="37" t="s">
        <v>168</v>
      </c>
      <c r="B61" s="38">
        <v>0</v>
      </c>
      <c r="D61" s="7">
        <f t="shared" si="4"/>
        <v>1</v>
      </c>
      <c r="E61" s="4">
        <f t="shared" si="3"/>
        <v>0</v>
      </c>
      <c r="G61" s="53"/>
    </row>
    <row r="62" spans="1:7" x14ac:dyDescent="0.2">
      <c r="A62" s="37" t="s">
        <v>169</v>
      </c>
      <c r="B62" s="38">
        <v>0</v>
      </c>
      <c r="D62" s="7">
        <f t="shared" si="4"/>
        <v>1</v>
      </c>
      <c r="E62" s="4">
        <f t="shared" si="3"/>
        <v>0</v>
      </c>
      <c r="G62" s="53"/>
    </row>
    <row r="63" spans="1:7" x14ac:dyDescent="0.2">
      <c r="A63" s="37" t="s">
        <v>170</v>
      </c>
      <c r="B63" s="38">
        <v>0</v>
      </c>
      <c r="D63" s="7">
        <f t="shared" si="4"/>
        <v>1</v>
      </c>
      <c r="E63" s="4">
        <f t="shared" si="3"/>
        <v>0</v>
      </c>
      <c r="G63" s="53"/>
    </row>
    <row r="64" spans="1:7" x14ac:dyDescent="0.2">
      <c r="A64" s="37" t="s">
        <v>171</v>
      </c>
      <c r="B64" s="38">
        <v>0</v>
      </c>
      <c r="D64" s="7">
        <f t="shared" si="4"/>
        <v>1</v>
      </c>
      <c r="E64" s="4">
        <f t="shared" si="3"/>
        <v>0</v>
      </c>
      <c r="G64" s="53"/>
    </row>
    <row r="65" spans="1:8" x14ac:dyDescent="0.2">
      <c r="A65" s="37" t="s">
        <v>172</v>
      </c>
      <c r="B65" s="38">
        <v>0</v>
      </c>
      <c r="D65" s="7">
        <f t="shared" si="4"/>
        <v>1</v>
      </c>
      <c r="E65" s="4">
        <f t="shared" si="3"/>
        <v>0</v>
      </c>
      <c r="G65" s="53"/>
    </row>
    <row r="66" spans="1:8" x14ac:dyDescent="0.2">
      <c r="A66" s="37" t="s">
        <v>173</v>
      </c>
      <c r="B66" s="38">
        <v>0</v>
      </c>
      <c r="D66" s="7">
        <f t="shared" si="4"/>
        <v>1</v>
      </c>
      <c r="E66" s="4">
        <f t="shared" si="3"/>
        <v>0</v>
      </c>
      <c r="G66" s="53"/>
    </row>
    <row r="67" spans="1:8" x14ac:dyDescent="0.2">
      <c r="A67" s="37" t="s">
        <v>174</v>
      </c>
      <c r="B67" s="38">
        <v>0</v>
      </c>
      <c r="D67" s="7">
        <f t="shared" si="4"/>
        <v>1</v>
      </c>
      <c r="E67" s="4">
        <f t="shared" si="3"/>
        <v>0</v>
      </c>
      <c r="G67" s="53"/>
    </row>
    <row r="68" spans="1:8" x14ac:dyDescent="0.2">
      <c r="A68" s="37" t="s">
        <v>175</v>
      </c>
      <c r="B68" s="38">
        <v>0</v>
      </c>
      <c r="D68" s="7">
        <f t="shared" si="4"/>
        <v>1</v>
      </c>
      <c r="E68" s="4">
        <f t="shared" si="3"/>
        <v>0</v>
      </c>
      <c r="G68" s="53"/>
    </row>
    <row r="69" spans="1:8" x14ac:dyDescent="0.2">
      <c r="A69" s="37" t="s">
        <v>160</v>
      </c>
      <c r="B69" s="38">
        <v>0</v>
      </c>
      <c r="D69" s="7">
        <f t="shared" si="4"/>
        <v>1</v>
      </c>
      <c r="E69" s="4">
        <f t="shared" si="3"/>
        <v>0</v>
      </c>
      <c r="G69" s="53"/>
    </row>
    <row r="70" spans="1:8" ht="13.5" thickBot="1" x14ac:dyDescent="0.25">
      <c r="A70" s="11" t="s">
        <v>26</v>
      </c>
      <c r="B70" s="5">
        <f>SUM(B45:B69)</f>
        <v>0</v>
      </c>
      <c r="D70" s="7"/>
      <c r="E70" s="5">
        <f>SUM(E45:E69)</f>
        <v>0</v>
      </c>
      <c r="G70" s="53"/>
    </row>
    <row r="71" spans="1:8" ht="13.5" thickTop="1" x14ac:dyDescent="0.2">
      <c r="B71" s="3"/>
      <c r="D71" s="7"/>
      <c r="G71" s="53"/>
      <c r="H71" s="3"/>
    </row>
    <row r="72" spans="1:8" x14ac:dyDescent="0.2">
      <c r="A72" s="6" t="s">
        <v>24</v>
      </c>
      <c r="D72" s="7"/>
      <c r="G72" s="53"/>
    </row>
    <row r="73" spans="1:8" x14ac:dyDescent="0.2">
      <c r="A73" s="37" t="s">
        <v>149</v>
      </c>
      <c r="B73" s="38">
        <v>0</v>
      </c>
      <c r="D73" s="7"/>
      <c r="G73" s="53"/>
    </row>
    <row r="74" spans="1:8" x14ac:dyDescent="0.2">
      <c r="A74" s="37" t="s">
        <v>150</v>
      </c>
      <c r="B74" s="38">
        <v>0</v>
      </c>
      <c r="D74" s="7"/>
      <c r="G74" s="53"/>
    </row>
    <row r="75" spans="1:8" x14ac:dyDescent="0.2">
      <c r="A75" s="37" t="s">
        <v>151</v>
      </c>
      <c r="B75" s="38">
        <v>0</v>
      </c>
      <c r="D75" s="7"/>
      <c r="G75" s="53"/>
    </row>
    <row r="76" spans="1:8" x14ac:dyDescent="0.2">
      <c r="A76" s="37" t="s">
        <v>152</v>
      </c>
      <c r="B76" s="38">
        <v>0</v>
      </c>
      <c r="D76" s="7"/>
      <c r="G76" s="53"/>
    </row>
    <row r="77" spans="1:8" x14ac:dyDescent="0.2">
      <c r="A77" s="37" t="s">
        <v>153</v>
      </c>
      <c r="B77" s="38">
        <v>0</v>
      </c>
      <c r="D77" s="7"/>
      <c r="G77" s="53"/>
    </row>
    <row r="78" spans="1:8" ht="13.5" thickBot="1" x14ac:dyDescent="0.25">
      <c r="A78" s="11" t="s">
        <v>25</v>
      </c>
      <c r="B78" s="5">
        <f>SUM(B73:B77)</f>
        <v>0</v>
      </c>
      <c r="D78" s="7"/>
      <c r="E78" s="5">
        <f>(E42+E70)*0.04</f>
        <v>0</v>
      </c>
      <c r="G78" s="53"/>
    </row>
    <row r="79" spans="1:8" ht="13.5" thickTop="1" x14ac:dyDescent="0.2">
      <c r="A79" s="2"/>
      <c r="B79" s="10"/>
      <c r="D79" s="7"/>
      <c r="E79" s="10"/>
      <c r="G79" s="53"/>
    </row>
    <row r="80" spans="1:8" x14ac:dyDescent="0.2">
      <c r="A80" s="6" t="s">
        <v>32</v>
      </c>
      <c r="D80" s="7"/>
      <c r="G80" s="53"/>
    </row>
    <row r="81" spans="1:13" x14ac:dyDescent="0.2">
      <c r="A81" s="37" t="s">
        <v>154</v>
      </c>
      <c r="B81" s="38">
        <v>0</v>
      </c>
      <c r="D81" s="7"/>
      <c r="G81" s="53"/>
    </row>
    <row r="82" spans="1:13" x14ac:dyDescent="0.2">
      <c r="A82" s="37" t="s">
        <v>156</v>
      </c>
      <c r="B82" s="38">
        <v>0</v>
      </c>
      <c r="D82" s="7"/>
      <c r="G82" s="53"/>
    </row>
    <row r="83" spans="1:13" x14ac:dyDescent="0.2">
      <c r="A83" s="37" t="s">
        <v>157</v>
      </c>
      <c r="B83" s="38">
        <v>0</v>
      </c>
      <c r="D83" s="7"/>
      <c r="G83" s="53"/>
    </row>
    <row r="84" spans="1:13" x14ac:dyDescent="0.2">
      <c r="A84" s="37" t="s">
        <v>158</v>
      </c>
      <c r="B84" s="38">
        <v>0</v>
      </c>
      <c r="D84" s="7"/>
      <c r="G84" s="53"/>
    </row>
    <row r="85" spans="1:13" x14ac:dyDescent="0.2">
      <c r="A85" s="37" t="s">
        <v>159</v>
      </c>
      <c r="B85" s="38">
        <v>0</v>
      </c>
      <c r="D85" s="7"/>
      <c r="G85" s="53"/>
    </row>
    <row r="86" spans="1:13" ht="13.5" thickBot="1" x14ac:dyDescent="0.25">
      <c r="A86" s="11" t="s">
        <v>33</v>
      </c>
      <c r="B86" s="5">
        <f>SUM(B81:B85)</f>
        <v>0</v>
      </c>
      <c r="D86" s="7"/>
      <c r="E86" s="5">
        <f>IF((E42+E70)*0.075&gt;2500,2500,(E42+E70)*0.075)</f>
        <v>0</v>
      </c>
      <c r="G86" s="54"/>
    </row>
    <row r="87" spans="1:13" ht="13.5" thickTop="1" x14ac:dyDescent="0.2">
      <c r="A87" s="2"/>
      <c r="B87" s="10"/>
      <c r="D87" s="7"/>
      <c r="E87" s="10"/>
    </row>
    <row r="88" spans="1:13" x14ac:dyDescent="0.2">
      <c r="E88" s="9"/>
    </row>
    <row r="89" spans="1:13" ht="13.5" thickBot="1" x14ac:dyDescent="0.25">
      <c r="A89" s="11" t="s">
        <v>43</v>
      </c>
      <c r="B89" s="12">
        <f>B86+B78+B70+B42+B25</f>
        <v>0</v>
      </c>
      <c r="G89" s="11" t="s">
        <v>44</v>
      </c>
      <c r="H89" s="12">
        <f>H42+H25</f>
        <v>0</v>
      </c>
    </row>
    <row r="90" spans="1:13" ht="13.5" thickTop="1" x14ac:dyDescent="0.2"/>
    <row r="91" spans="1:13" ht="13.5" thickBot="1" x14ac:dyDescent="0.25">
      <c r="A91" s="33" t="s">
        <v>148</v>
      </c>
      <c r="D91" s="34">
        <f>B89-H89</f>
        <v>0</v>
      </c>
      <c r="E91" s="35" t="str">
        <f>IF(B89=0,"",H89/B89)</f>
        <v/>
      </c>
    </row>
    <row r="92" spans="1:13" ht="13.5" thickTop="1" x14ac:dyDescent="0.2"/>
    <row r="93" spans="1:13" ht="13.5" thickBot="1" x14ac:dyDescent="0.25">
      <c r="A93" s="33" t="s">
        <v>45</v>
      </c>
      <c r="D93" s="13">
        <f>IF(D91&lt;(E86+E78+E70+E42+E25),D91,(E86+E78+E70+E42+E25))</f>
        <v>0</v>
      </c>
    </row>
    <row r="94" spans="1:13" ht="13.5" thickTop="1" x14ac:dyDescent="0.2">
      <c r="M94" s="41"/>
    </row>
    <row r="96" spans="1:13" s="31" customFormat="1" x14ac:dyDescent="0.2">
      <c r="A96" s="27" t="s">
        <v>122</v>
      </c>
      <c r="B96" s="27"/>
      <c r="C96" s="30"/>
      <c r="E96" s="32"/>
      <c r="H96" s="28"/>
      <c r="I96" s="28"/>
      <c r="J96" s="28"/>
      <c r="K96" s="28"/>
      <c r="L96" s="28"/>
    </row>
    <row r="97" spans="1:12" s="31" customFormat="1" x14ac:dyDescent="0.2">
      <c r="A97" s="31" t="s">
        <v>178</v>
      </c>
      <c r="C97" s="30"/>
      <c r="E97" s="32"/>
      <c r="H97" s="28"/>
      <c r="I97" s="28"/>
      <c r="J97" s="28"/>
      <c r="K97" s="28"/>
      <c r="L97" s="28"/>
    </row>
    <row r="98" spans="1:12" s="31" customFormat="1" x14ac:dyDescent="0.2">
      <c r="A98" s="31" t="s">
        <v>179</v>
      </c>
      <c r="C98" s="30"/>
      <c r="E98" s="32"/>
      <c r="H98" s="28"/>
      <c r="I98" s="28"/>
      <c r="J98" s="28"/>
      <c r="K98" s="28"/>
      <c r="L98" s="28"/>
    </row>
    <row r="99" spans="1:12" s="31" customFormat="1" x14ac:dyDescent="0.2">
      <c r="A99" s="31" t="s">
        <v>84</v>
      </c>
      <c r="C99" s="30"/>
      <c r="E99" s="32"/>
      <c r="H99" s="28"/>
      <c r="I99" s="28"/>
      <c r="J99" s="28"/>
      <c r="K99" s="28"/>
      <c r="L99" s="28"/>
    </row>
    <row r="100" spans="1:12" s="31" customFormat="1" x14ac:dyDescent="0.2">
      <c r="A100" s="31" t="s">
        <v>145</v>
      </c>
      <c r="C100" s="30"/>
      <c r="E100" s="32"/>
      <c r="H100" s="28"/>
      <c r="I100" s="28"/>
      <c r="J100" s="28"/>
      <c r="K100" s="28"/>
      <c r="L100" s="28"/>
    </row>
  </sheetData>
  <sheetProtection algorithmName="SHA-512" hashValue="RzWy0z2dWCdwctEm8tJ2SnBaROu2qUE/aGSWkoMrFOYhrrQtb0n/8YWLl5LvQPEz3DThiV+4NoediAK65OK5xg==" saltValue="XkwuPFmBkfm4n/+NkR2+vA==" spinCount="100000" sheet="1" objects="1" scenarios="1"/>
  <mergeCells count="2">
    <mergeCell ref="A5:H5"/>
    <mergeCell ref="G45:G86"/>
  </mergeCells>
  <dataValidations count="1">
    <dataValidation type="list" allowBlank="1" showInputMessage="1" showErrorMessage="1" sqref="B8" xr:uid="{ACA76CF5-FB6D-476E-8B28-AA863DB7C1F7}">
      <formula1>$J$8:$K$8</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4E9C5-854B-4187-BE83-36A37886E7C0}">
  <dimension ref="A2:M100"/>
  <sheetViews>
    <sheetView showGridLines="0" topLeftCell="A8" workbookViewId="0">
      <selection activeCell="B8" sqref="B8"/>
    </sheetView>
  </sheetViews>
  <sheetFormatPr defaultRowHeight="12.75" x14ac:dyDescent="0.2"/>
  <cols>
    <col min="1" max="1" width="102.7109375" style="1" customWidth="1"/>
    <col min="2" max="2" width="12.28515625" style="1" customWidth="1"/>
    <col min="3" max="3" width="3.7109375" style="1" customWidth="1"/>
    <col min="4" max="4" width="11.85546875" style="1" customWidth="1"/>
    <col min="5" max="5" width="12.28515625" style="1" customWidth="1"/>
    <col min="6" max="6" width="3.7109375" style="1" customWidth="1"/>
    <col min="7" max="7" width="102.7109375" style="1" customWidth="1"/>
    <col min="8" max="8" width="9.85546875" style="1" bestFit="1" customWidth="1"/>
    <col min="9" max="16384" width="9.140625" style="1"/>
  </cols>
  <sheetData>
    <row r="2" spans="1:11" ht="15" x14ac:dyDescent="0.25">
      <c r="B2"/>
    </row>
    <row r="5" spans="1:11" x14ac:dyDescent="0.2">
      <c r="A5" s="50" t="s">
        <v>0</v>
      </c>
      <c r="B5" s="50"/>
      <c r="C5" s="50"/>
      <c r="D5" s="50"/>
      <c r="E5" s="50"/>
      <c r="F5" s="50"/>
      <c r="G5" s="50"/>
      <c r="H5" s="50"/>
    </row>
    <row r="6" spans="1:11" x14ac:dyDescent="0.2">
      <c r="A6" s="47" t="s">
        <v>180</v>
      </c>
    </row>
    <row r="8" spans="1:11" ht="38.25" x14ac:dyDescent="0.2">
      <c r="A8" s="45" t="s">
        <v>177</v>
      </c>
      <c r="B8" s="43" t="s">
        <v>136</v>
      </c>
      <c r="G8" s="22" t="s">
        <v>176</v>
      </c>
      <c r="J8" s="42" t="s">
        <v>135</v>
      </c>
      <c r="K8" s="42" t="s">
        <v>136</v>
      </c>
    </row>
    <row r="10" spans="1:11" x14ac:dyDescent="0.2">
      <c r="A10" s="2" t="s">
        <v>88</v>
      </c>
      <c r="B10" s="37"/>
    </row>
    <row r="11" spans="1:11" ht="38.25" x14ac:dyDescent="0.2">
      <c r="A11" s="46" t="s">
        <v>146</v>
      </c>
      <c r="D11" s="8" t="s">
        <v>28</v>
      </c>
      <c r="E11" s="8" t="s">
        <v>31</v>
      </c>
      <c r="G11" s="46" t="s">
        <v>147</v>
      </c>
    </row>
    <row r="13" spans="1:11" x14ac:dyDescent="0.2">
      <c r="A13" s="6" t="s">
        <v>1</v>
      </c>
      <c r="G13" s="6" t="s">
        <v>34</v>
      </c>
    </row>
    <row r="14" spans="1:11" x14ac:dyDescent="0.2">
      <c r="A14" s="1" t="s">
        <v>2</v>
      </c>
      <c r="B14" s="38">
        <v>0</v>
      </c>
      <c r="D14" s="7">
        <f>IF($B$8="nee",100%,70%)</f>
        <v>1</v>
      </c>
      <c r="E14" s="9">
        <f>B14*D14</f>
        <v>0</v>
      </c>
      <c r="G14" s="1" t="s">
        <v>15</v>
      </c>
      <c r="H14" s="38">
        <v>0</v>
      </c>
    </row>
    <row r="15" spans="1:11" x14ac:dyDescent="0.2">
      <c r="A15" s="1" t="s">
        <v>3</v>
      </c>
      <c r="B15" s="38">
        <v>0</v>
      </c>
      <c r="D15" s="7">
        <f>IF($B$8="nee",100%,70%)</f>
        <v>1</v>
      </c>
      <c r="E15" s="9">
        <f t="shared" ref="E15:E24" si="0">B15*D15</f>
        <v>0</v>
      </c>
      <c r="G15" s="1" t="s">
        <v>39</v>
      </c>
      <c r="H15" s="38">
        <v>0</v>
      </c>
    </row>
    <row r="16" spans="1:11" x14ac:dyDescent="0.2">
      <c r="A16" s="1" t="s">
        <v>4</v>
      </c>
      <c r="B16" s="38">
        <v>0</v>
      </c>
      <c r="D16" s="7">
        <f>IF($B$8="nee",100%,70%)</f>
        <v>1</v>
      </c>
      <c r="E16" s="9">
        <f t="shared" si="0"/>
        <v>0</v>
      </c>
      <c r="G16" s="1" t="s">
        <v>36</v>
      </c>
      <c r="H16" s="38">
        <v>0</v>
      </c>
    </row>
    <row r="17" spans="1:13" x14ac:dyDescent="0.2">
      <c r="A17" s="1" t="s">
        <v>5</v>
      </c>
      <c r="B17" s="38">
        <v>0</v>
      </c>
      <c r="D17" s="7">
        <v>0</v>
      </c>
      <c r="E17" s="9">
        <f t="shared" si="0"/>
        <v>0</v>
      </c>
      <c r="G17" s="1" t="s">
        <v>37</v>
      </c>
      <c r="H17" s="38">
        <v>0</v>
      </c>
    </row>
    <row r="18" spans="1:13" x14ac:dyDescent="0.2">
      <c r="A18" s="1" t="s">
        <v>6</v>
      </c>
      <c r="B18" s="38">
        <v>0</v>
      </c>
      <c r="D18" s="7">
        <f>IF($B$8="nee",100%,70%)</f>
        <v>1</v>
      </c>
      <c r="E18" s="9">
        <f t="shared" si="0"/>
        <v>0</v>
      </c>
      <c r="G18" s="37" t="s">
        <v>30</v>
      </c>
      <c r="H18" s="38">
        <v>0</v>
      </c>
    </row>
    <row r="19" spans="1:13" x14ac:dyDescent="0.2">
      <c r="A19" s="1" t="s">
        <v>7</v>
      </c>
      <c r="B19" s="38">
        <v>0</v>
      </c>
      <c r="D19" s="7">
        <f>IF($B$8="nee",100%,70%)</f>
        <v>1</v>
      </c>
      <c r="E19" s="9">
        <f t="shared" si="0"/>
        <v>0</v>
      </c>
      <c r="G19" s="37" t="s">
        <v>30</v>
      </c>
      <c r="H19" s="38">
        <v>0</v>
      </c>
    </row>
    <row r="20" spans="1:13" x14ac:dyDescent="0.2">
      <c r="A20" s="1" t="s">
        <v>8</v>
      </c>
      <c r="B20" s="38">
        <v>0</v>
      </c>
      <c r="D20" s="7">
        <f>IF($B$8="nee",100%,70%)</f>
        <v>1</v>
      </c>
      <c r="E20" s="9">
        <f t="shared" si="0"/>
        <v>0</v>
      </c>
      <c r="G20" s="37" t="s">
        <v>30</v>
      </c>
      <c r="H20" s="38">
        <v>0</v>
      </c>
      <c r="M20" s="1" t="s">
        <v>86</v>
      </c>
    </row>
    <row r="21" spans="1:13" x14ac:dyDescent="0.2">
      <c r="A21" s="1" t="s">
        <v>9</v>
      </c>
      <c r="B21" s="38">
        <v>0</v>
      </c>
      <c r="D21" s="7">
        <v>0</v>
      </c>
      <c r="E21" s="9">
        <f t="shared" si="0"/>
        <v>0</v>
      </c>
      <c r="G21" s="37" t="s">
        <v>30</v>
      </c>
      <c r="H21" s="38">
        <v>0</v>
      </c>
    </row>
    <row r="22" spans="1:13" x14ac:dyDescent="0.2">
      <c r="A22" s="1" t="s">
        <v>116</v>
      </c>
      <c r="B22" s="38">
        <v>0</v>
      </c>
      <c r="D22" s="7">
        <v>0</v>
      </c>
      <c r="E22" s="9">
        <f t="shared" si="0"/>
        <v>0</v>
      </c>
      <c r="G22" s="37" t="s">
        <v>30</v>
      </c>
      <c r="H22" s="38">
        <v>0</v>
      </c>
    </row>
    <row r="23" spans="1:13" x14ac:dyDescent="0.2">
      <c r="A23" s="1" t="s">
        <v>138</v>
      </c>
      <c r="B23" s="38">
        <v>0</v>
      </c>
      <c r="D23" s="7">
        <v>0</v>
      </c>
      <c r="E23" s="9">
        <f t="shared" si="0"/>
        <v>0</v>
      </c>
      <c r="G23" s="37" t="s">
        <v>30</v>
      </c>
      <c r="H23" s="38">
        <v>0</v>
      </c>
    </row>
    <row r="24" spans="1:13" x14ac:dyDescent="0.2">
      <c r="A24" s="37" t="s">
        <v>30</v>
      </c>
      <c r="B24" s="38">
        <v>0</v>
      </c>
      <c r="D24" s="7">
        <f>IF($B$8="nee",100%,70%)</f>
        <v>1</v>
      </c>
      <c r="E24" s="9">
        <f t="shared" si="0"/>
        <v>0</v>
      </c>
      <c r="G24" s="37" t="s">
        <v>30</v>
      </c>
      <c r="H24" s="38">
        <v>0</v>
      </c>
    </row>
    <row r="25" spans="1:13" ht="13.5" thickBot="1" x14ac:dyDescent="0.25">
      <c r="A25" s="11" t="s">
        <v>10</v>
      </c>
      <c r="B25" s="5">
        <f>SUM(B14:B24)</f>
        <v>0</v>
      </c>
      <c r="D25" s="7"/>
      <c r="E25" s="5">
        <f>SUM(E14:E24)</f>
        <v>0</v>
      </c>
      <c r="G25" s="11" t="s">
        <v>46</v>
      </c>
      <c r="H25" s="5">
        <f>SUM(H14:H24)</f>
        <v>0</v>
      </c>
    </row>
    <row r="26" spans="1:13" ht="13.5" thickTop="1" x14ac:dyDescent="0.2">
      <c r="B26" s="4"/>
      <c r="D26" s="7"/>
      <c r="H26" s="4"/>
    </row>
    <row r="27" spans="1:13" x14ac:dyDescent="0.2">
      <c r="A27" s="6" t="s">
        <v>11</v>
      </c>
      <c r="D27" s="7"/>
      <c r="G27" s="6" t="s">
        <v>35</v>
      </c>
    </row>
    <row r="28" spans="1:13" x14ac:dyDescent="0.2">
      <c r="A28" s="1" t="s">
        <v>12</v>
      </c>
      <c r="B28" s="38">
        <v>0</v>
      </c>
      <c r="D28" s="7">
        <f t="shared" ref="D28:D34" si="1">IF($B$8="nee",100%,70%)</f>
        <v>1</v>
      </c>
      <c r="E28" s="9">
        <f t="shared" ref="E28:E41" si="2">B28*D28</f>
        <v>0</v>
      </c>
      <c r="G28" s="1" t="s">
        <v>42</v>
      </c>
      <c r="H28" s="38">
        <v>0</v>
      </c>
    </row>
    <row r="29" spans="1:13" x14ac:dyDescent="0.2">
      <c r="A29" s="1" t="s">
        <v>13</v>
      </c>
      <c r="B29" s="38">
        <v>0</v>
      </c>
      <c r="D29" s="7">
        <f t="shared" si="1"/>
        <v>1</v>
      </c>
      <c r="E29" s="9">
        <f t="shared" si="2"/>
        <v>0</v>
      </c>
      <c r="G29" s="1" t="s">
        <v>40</v>
      </c>
      <c r="H29" s="38">
        <v>0</v>
      </c>
    </row>
    <row r="30" spans="1:13" x14ac:dyDescent="0.2">
      <c r="A30" s="1" t="s">
        <v>14</v>
      </c>
      <c r="B30" s="38">
        <v>0</v>
      </c>
      <c r="D30" s="7">
        <f t="shared" si="1"/>
        <v>1</v>
      </c>
      <c r="E30" s="9">
        <f t="shared" si="2"/>
        <v>0</v>
      </c>
      <c r="G30" s="1" t="s">
        <v>38</v>
      </c>
      <c r="H30" s="38">
        <v>0</v>
      </c>
    </row>
    <row r="31" spans="1:13" x14ac:dyDescent="0.2">
      <c r="A31" s="1" t="s">
        <v>15</v>
      </c>
      <c r="B31" s="38">
        <v>0</v>
      </c>
      <c r="D31" s="7">
        <f t="shared" si="1"/>
        <v>1</v>
      </c>
      <c r="E31" s="9">
        <f t="shared" si="2"/>
        <v>0</v>
      </c>
      <c r="G31" s="1" t="s">
        <v>41</v>
      </c>
      <c r="H31" s="38">
        <v>0</v>
      </c>
    </row>
    <row r="32" spans="1:13" x14ac:dyDescent="0.2">
      <c r="A32" s="1" t="s">
        <v>16</v>
      </c>
      <c r="B32" s="38">
        <v>0</v>
      </c>
      <c r="D32" s="7">
        <f t="shared" si="1"/>
        <v>1</v>
      </c>
      <c r="E32" s="9">
        <f t="shared" si="2"/>
        <v>0</v>
      </c>
      <c r="G32" s="37" t="s">
        <v>128</v>
      </c>
      <c r="H32" s="38">
        <v>0</v>
      </c>
    </row>
    <row r="33" spans="1:8" x14ac:dyDescent="0.2">
      <c r="A33" s="1" t="s">
        <v>23</v>
      </c>
      <c r="B33" s="38">
        <v>0</v>
      </c>
      <c r="D33" s="7">
        <f t="shared" si="1"/>
        <v>1</v>
      </c>
      <c r="E33" s="9">
        <f t="shared" si="2"/>
        <v>0</v>
      </c>
      <c r="G33" s="37" t="s">
        <v>129</v>
      </c>
      <c r="H33" s="38">
        <v>0</v>
      </c>
    </row>
    <row r="34" spans="1:8" x14ac:dyDescent="0.2">
      <c r="A34" s="1" t="s">
        <v>17</v>
      </c>
      <c r="B34" s="38">
        <v>0</v>
      </c>
      <c r="D34" s="7">
        <f t="shared" si="1"/>
        <v>1</v>
      </c>
      <c r="E34" s="9">
        <f t="shared" si="2"/>
        <v>0</v>
      </c>
      <c r="G34" s="37" t="s">
        <v>130</v>
      </c>
      <c r="H34" s="38">
        <v>0</v>
      </c>
    </row>
    <row r="35" spans="1:8" x14ac:dyDescent="0.2">
      <c r="A35" s="1" t="s">
        <v>9</v>
      </c>
      <c r="B35" s="38">
        <v>0</v>
      </c>
      <c r="D35" s="7">
        <v>0</v>
      </c>
      <c r="E35" s="9">
        <f t="shared" si="2"/>
        <v>0</v>
      </c>
      <c r="G35" s="37" t="s">
        <v>131</v>
      </c>
      <c r="H35" s="38">
        <v>0</v>
      </c>
    </row>
    <row r="36" spans="1:8" x14ac:dyDescent="0.2">
      <c r="A36" s="1" t="s">
        <v>18</v>
      </c>
      <c r="B36" s="38">
        <v>0</v>
      </c>
      <c r="D36" s="7">
        <f>IF($B$8="nee",100%,70%)</f>
        <v>1</v>
      </c>
      <c r="E36" s="9">
        <f t="shared" si="2"/>
        <v>0</v>
      </c>
      <c r="G36" s="37" t="s">
        <v>132</v>
      </c>
      <c r="H36" s="38">
        <v>0</v>
      </c>
    </row>
    <row r="37" spans="1:8" x14ac:dyDescent="0.2">
      <c r="A37" s="1" t="s">
        <v>6</v>
      </c>
      <c r="B37" s="38">
        <v>0</v>
      </c>
      <c r="D37" s="7">
        <f>IF($B$8="nee",100%,70%)</f>
        <v>1</v>
      </c>
      <c r="E37" s="9">
        <f t="shared" si="2"/>
        <v>0</v>
      </c>
      <c r="G37" s="37" t="s">
        <v>133</v>
      </c>
      <c r="H37" s="38">
        <v>0</v>
      </c>
    </row>
    <row r="38" spans="1:8" x14ac:dyDescent="0.2">
      <c r="A38" s="1" t="s">
        <v>21</v>
      </c>
      <c r="B38" s="38">
        <v>0</v>
      </c>
      <c r="D38" s="7">
        <f>IF($B$8="nee",100%,70%)</f>
        <v>1</v>
      </c>
      <c r="E38" s="9">
        <f t="shared" si="2"/>
        <v>0</v>
      </c>
      <c r="G38" s="37" t="s">
        <v>30</v>
      </c>
      <c r="H38" s="38">
        <v>0</v>
      </c>
    </row>
    <row r="39" spans="1:8" x14ac:dyDescent="0.2">
      <c r="A39" s="1" t="s">
        <v>22</v>
      </c>
      <c r="B39" s="38">
        <v>0</v>
      </c>
      <c r="D39" s="7">
        <f>IF($B$8="nee",100%,70%)</f>
        <v>1</v>
      </c>
      <c r="E39" s="9">
        <f t="shared" si="2"/>
        <v>0</v>
      </c>
      <c r="G39" s="37" t="s">
        <v>30</v>
      </c>
      <c r="H39" s="38">
        <v>0</v>
      </c>
    </row>
    <row r="40" spans="1:8" x14ac:dyDescent="0.2">
      <c r="A40" s="1" t="s">
        <v>138</v>
      </c>
      <c r="B40" s="38">
        <v>0</v>
      </c>
      <c r="D40" s="7">
        <v>0</v>
      </c>
      <c r="E40" s="9">
        <f t="shared" si="2"/>
        <v>0</v>
      </c>
      <c r="G40" s="37" t="s">
        <v>30</v>
      </c>
      <c r="H40" s="38">
        <v>0</v>
      </c>
    </row>
    <row r="41" spans="1:8" x14ac:dyDescent="0.2">
      <c r="A41" s="37" t="s">
        <v>30</v>
      </c>
      <c r="B41" s="38">
        <v>0</v>
      </c>
      <c r="D41" s="7">
        <f>IF($B$8="nee",100%,70%)</f>
        <v>1</v>
      </c>
      <c r="E41" s="9">
        <f t="shared" si="2"/>
        <v>0</v>
      </c>
      <c r="G41" s="37" t="s">
        <v>30</v>
      </c>
      <c r="H41" s="38">
        <v>0</v>
      </c>
    </row>
    <row r="42" spans="1:8" ht="13.5" thickBot="1" x14ac:dyDescent="0.25">
      <c r="A42" s="11" t="s">
        <v>27</v>
      </c>
      <c r="B42" s="5">
        <f>SUM(B28:B41)</f>
        <v>0</v>
      </c>
      <c r="D42" s="7"/>
      <c r="E42" s="5">
        <f>SUM(E28:E41)</f>
        <v>0</v>
      </c>
      <c r="G42" s="11" t="s">
        <v>47</v>
      </c>
      <c r="H42" s="5">
        <f>SUM(H28:H41)</f>
        <v>0</v>
      </c>
    </row>
    <row r="43" spans="1:8" ht="13.5" thickTop="1" x14ac:dyDescent="0.2">
      <c r="B43" s="3"/>
      <c r="D43" s="7"/>
      <c r="H43" s="3"/>
    </row>
    <row r="44" spans="1:8" ht="13.5" thickBot="1" x14ac:dyDescent="0.25">
      <c r="A44" s="6" t="s">
        <v>19</v>
      </c>
      <c r="D44" s="7"/>
      <c r="G44" s="2" t="s">
        <v>144</v>
      </c>
    </row>
    <row r="45" spans="1:8" x14ac:dyDescent="0.2">
      <c r="A45" s="1" t="s">
        <v>140</v>
      </c>
      <c r="B45" s="38">
        <v>0</v>
      </c>
      <c r="D45" s="7">
        <v>0</v>
      </c>
      <c r="E45" s="4">
        <f>B45*D45</f>
        <v>0</v>
      </c>
      <c r="G45" s="52"/>
    </row>
    <row r="46" spans="1:8" x14ac:dyDescent="0.2">
      <c r="A46" s="1" t="s">
        <v>139</v>
      </c>
      <c r="B46" s="38">
        <v>0</v>
      </c>
      <c r="D46" s="7">
        <f>IF($B$8="nee",100%,70%)</f>
        <v>1</v>
      </c>
      <c r="E46" s="4">
        <f t="shared" ref="E46:E69" si="3">B46*D46</f>
        <v>0</v>
      </c>
      <c r="G46" s="53"/>
    </row>
    <row r="47" spans="1:8" x14ac:dyDescent="0.2">
      <c r="A47" s="1" t="s">
        <v>117</v>
      </c>
      <c r="B47" s="38">
        <v>0</v>
      </c>
      <c r="D47" s="7">
        <f>IF($B$8="nee",100%,70%)</f>
        <v>1</v>
      </c>
      <c r="E47" s="4">
        <f t="shared" si="3"/>
        <v>0</v>
      </c>
      <c r="G47" s="53"/>
    </row>
    <row r="48" spans="1:8" x14ac:dyDescent="0.2">
      <c r="A48" s="1" t="s">
        <v>118</v>
      </c>
      <c r="B48" s="38">
        <v>0</v>
      </c>
      <c r="D48" s="7">
        <v>0</v>
      </c>
      <c r="E48" s="4">
        <f t="shared" si="3"/>
        <v>0</v>
      </c>
      <c r="G48" s="53"/>
    </row>
    <row r="49" spans="1:7" x14ac:dyDescent="0.2">
      <c r="A49" s="1" t="s">
        <v>20</v>
      </c>
      <c r="B49" s="38">
        <v>0</v>
      </c>
      <c r="D49" s="7">
        <f>IF($B$8="nee",100%,70%)</f>
        <v>1</v>
      </c>
      <c r="E49" s="4">
        <f t="shared" si="3"/>
        <v>0</v>
      </c>
      <c r="G49" s="53"/>
    </row>
    <row r="50" spans="1:7" x14ac:dyDescent="0.2">
      <c r="A50" s="1" t="s">
        <v>124</v>
      </c>
      <c r="B50" s="38">
        <v>0</v>
      </c>
      <c r="D50" s="7">
        <f>IF($B$8="nee",100%,70%)</f>
        <v>1</v>
      </c>
      <c r="E50" s="4">
        <f t="shared" si="3"/>
        <v>0</v>
      </c>
      <c r="G50" s="53"/>
    </row>
    <row r="51" spans="1:7" x14ac:dyDescent="0.2">
      <c r="A51" s="1" t="s">
        <v>137</v>
      </c>
      <c r="B51" s="38">
        <v>0</v>
      </c>
      <c r="D51" s="7">
        <v>0</v>
      </c>
      <c r="E51" s="4">
        <f t="shared" si="3"/>
        <v>0</v>
      </c>
      <c r="G51" s="53"/>
    </row>
    <row r="52" spans="1:7" x14ac:dyDescent="0.2">
      <c r="A52" s="1" t="s">
        <v>155</v>
      </c>
      <c r="B52" s="38">
        <v>0</v>
      </c>
      <c r="D52" s="7">
        <f>IF($B$8="nee",100%,70%)</f>
        <v>1</v>
      </c>
      <c r="E52" s="4">
        <f t="shared" si="3"/>
        <v>0</v>
      </c>
      <c r="G52" s="53"/>
    </row>
    <row r="53" spans="1:7" x14ac:dyDescent="0.2">
      <c r="A53" s="1" t="s">
        <v>29</v>
      </c>
      <c r="B53" s="38">
        <v>0</v>
      </c>
      <c r="D53" s="7">
        <v>0</v>
      </c>
      <c r="E53" s="4">
        <f t="shared" si="3"/>
        <v>0</v>
      </c>
      <c r="G53" s="53"/>
    </row>
    <row r="54" spans="1:7" x14ac:dyDescent="0.2">
      <c r="A54" s="37" t="s">
        <v>161</v>
      </c>
      <c r="B54" s="38">
        <v>0</v>
      </c>
      <c r="D54" s="7">
        <f t="shared" ref="D54:D69" si="4">IF($B$8="nee",100%,70%)</f>
        <v>1</v>
      </c>
      <c r="E54" s="4">
        <f t="shared" si="3"/>
        <v>0</v>
      </c>
      <c r="G54" s="53"/>
    </row>
    <row r="55" spans="1:7" x14ac:dyDescent="0.2">
      <c r="A55" s="37" t="s">
        <v>162</v>
      </c>
      <c r="B55" s="38">
        <v>0</v>
      </c>
      <c r="D55" s="7">
        <f t="shared" si="4"/>
        <v>1</v>
      </c>
      <c r="E55" s="4">
        <f t="shared" si="3"/>
        <v>0</v>
      </c>
      <c r="G55" s="53"/>
    </row>
    <row r="56" spans="1:7" x14ac:dyDescent="0.2">
      <c r="A56" s="37" t="s">
        <v>163</v>
      </c>
      <c r="B56" s="38">
        <v>0</v>
      </c>
      <c r="D56" s="7">
        <f t="shared" si="4"/>
        <v>1</v>
      </c>
      <c r="E56" s="4">
        <f t="shared" si="3"/>
        <v>0</v>
      </c>
      <c r="G56" s="53"/>
    </row>
    <row r="57" spans="1:7" x14ac:dyDescent="0.2">
      <c r="A57" s="37" t="s">
        <v>164</v>
      </c>
      <c r="B57" s="38">
        <v>0</v>
      </c>
      <c r="D57" s="7">
        <f t="shared" si="4"/>
        <v>1</v>
      </c>
      <c r="E57" s="4">
        <f t="shared" si="3"/>
        <v>0</v>
      </c>
      <c r="G57" s="53"/>
    </row>
    <row r="58" spans="1:7" x14ac:dyDescent="0.2">
      <c r="A58" s="37" t="s">
        <v>165</v>
      </c>
      <c r="B58" s="38">
        <v>0</v>
      </c>
      <c r="D58" s="7">
        <f t="shared" si="4"/>
        <v>1</v>
      </c>
      <c r="E58" s="4">
        <f t="shared" si="3"/>
        <v>0</v>
      </c>
      <c r="G58" s="53"/>
    </row>
    <row r="59" spans="1:7" x14ac:dyDescent="0.2">
      <c r="A59" s="37" t="s">
        <v>166</v>
      </c>
      <c r="B59" s="38">
        <v>0</v>
      </c>
      <c r="D59" s="7">
        <f t="shared" si="4"/>
        <v>1</v>
      </c>
      <c r="E59" s="4">
        <f t="shared" si="3"/>
        <v>0</v>
      </c>
      <c r="G59" s="53"/>
    </row>
    <row r="60" spans="1:7" x14ac:dyDescent="0.2">
      <c r="A60" s="37" t="s">
        <v>167</v>
      </c>
      <c r="B60" s="38">
        <v>0</v>
      </c>
      <c r="D60" s="7">
        <f t="shared" si="4"/>
        <v>1</v>
      </c>
      <c r="E60" s="4">
        <f t="shared" si="3"/>
        <v>0</v>
      </c>
      <c r="G60" s="53"/>
    </row>
    <row r="61" spans="1:7" x14ac:dyDescent="0.2">
      <c r="A61" s="37" t="s">
        <v>168</v>
      </c>
      <c r="B61" s="38">
        <v>0</v>
      </c>
      <c r="D61" s="7">
        <f t="shared" si="4"/>
        <v>1</v>
      </c>
      <c r="E61" s="4">
        <f t="shared" si="3"/>
        <v>0</v>
      </c>
      <c r="G61" s="53"/>
    </row>
    <row r="62" spans="1:7" x14ac:dyDescent="0.2">
      <c r="A62" s="37" t="s">
        <v>169</v>
      </c>
      <c r="B62" s="38">
        <v>0</v>
      </c>
      <c r="D62" s="7">
        <f t="shared" si="4"/>
        <v>1</v>
      </c>
      <c r="E62" s="4">
        <f t="shared" si="3"/>
        <v>0</v>
      </c>
      <c r="G62" s="53"/>
    </row>
    <row r="63" spans="1:7" x14ac:dyDescent="0.2">
      <c r="A63" s="37" t="s">
        <v>170</v>
      </c>
      <c r="B63" s="38">
        <v>0</v>
      </c>
      <c r="D63" s="7">
        <f t="shared" si="4"/>
        <v>1</v>
      </c>
      <c r="E63" s="4">
        <f t="shared" si="3"/>
        <v>0</v>
      </c>
      <c r="G63" s="53"/>
    </row>
    <row r="64" spans="1:7" x14ac:dyDescent="0.2">
      <c r="A64" s="37" t="s">
        <v>171</v>
      </c>
      <c r="B64" s="38">
        <v>0</v>
      </c>
      <c r="D64" s="7">
        <f t="shared" si="4"/>
        <v>1</v>
      </c>
      <c r="E64" s="4">
        <f t="shared" si="3"/>
        <v>0</v>
      </c>
      <c r="G64" s="53"/>
    </row>
    <row r="65" spans="1:8" x14ac:dyDescent="0.2">
      <c r="A65" s="37" t="s">
        <v>172</v>
      </c>
      <c r="B65" s="38">
        <v>0</v>
      </c>
      <c r="D65" s="7">
        <f t="shared" si="4"/>
        <v>1</v>
      </c>
      <c r="E65" s="4">
        <f t="shared" si="3"/>
        <v>0</v>
      </c>
      <c r="G65" s="53"/>
    </row>
    <row r="66" spans="1:8" x14ac:dyDescent="0.2">
      <c r="A66" s="37" t="s">
        <v>173</v>
      </c>
      <c r="B66" s="38">
        <v>0</v>
      </c>
      <c r="D66" s="7">
        <f t="shared" si="4"/>
        <v>1</v>
      </c>
      <c r="E66" s="4">
        <f t="shared" si="3"/>
        <v>0</v>
      </c>
      <c r="G66" s="53"/>
    </row>
    <row r="67" spans="1:8" x14ac:dyDescent="0.2">
      <c r="A67" s="37" t="s">
        <v>174</v>
      </c>
      <c r="B67" s="38">
        <v>0</v>
      </c>
      <c r="D67" s="7">
        <f t="shared" si="4"/>
        <v>1</v>
      </c>
      <c r="E67" s="4">
        <f t="shared" si="3"/>
        <v>0</v>
      </c>
      <c r="G67" s="53"/>
    </row>
    <row r="68" spans="1:8" x14ac:dyDescent="0.2">
      <c r="A68" s="37" t="s">
        <v>175</v>
      </c>
      <c r="B68" s="38">
        <v>0</v>
      </c>
      <c r="D68" s="7">
        <f t="shared" si="4"/>
        <v>1</v>
      </c>
      <c r="E68" s="4">
        <f t="shared" si="3"/>
        <v>0</v>
      </c>
      <c r="G68" s="53"/>
    </row>
    <row r="69" spans="1:8" x14ac:dyDescent="0.2">
      <c r="A69" s="37" t="s">
        <v>160</v>
      </c>
      <c r="B69" s="38">
        <v>0</v>
      </c>
      <c r="D69" s="7">
        <f t="shared" si="4"/>
        <v>1</v>
      </c>
      <c r="E69" s="4">
        <f t="shared" si="3"/>
        <v>0</v>
      </c>
      <c r="G69" s="53"/>
    </row>
    <row r="70" spans="1:8" ht="13.5" thickBot="1" x14ac:dyDescent="0.25">
      <c r="A70" s="11" t="s">
        <v>26</v>
      </c>
      <c r="B70" s="5">
        <f>SUM(B45:B69)</f>
        <v>0</v>
      </c>
      <c r="D70" s="7"/>
      <c r="E70" s="5">
        <f>SUM(E45:E69)</f>
        <v>0</v>
      </c>
      <c r="G70" s="53"/>
    </row>
    <row r="71" spans="1:8" ht="13.5" thickTop="1" x14ac:dyDescent="0.2">
      <c r="B71" s="3"/>
      <c r="D71" s="7"/>
      <c r="G71" s="53"/>
      <c r="H71" s="3"/>
    </row>
    <row r="72" spans="1:8" x14ac:dyDescent="0.2">
      <c r="A72" s="6" t="s">
        <v>24</v>
      </c>
      <c r="D72" s="7"/>
      <c r="G72" s="53"/>
    </row>
    <row r="73" spans="1:8" x14ac:dyDescent="0.2">
      <c r="A73" s="37" t="s">
        <v>149</v>
      </c>
      <c r="B73" s="38">
        <v>0</v>
      </c>
      <c r="D73" s="7"/>
      <c r="G73" s="53"/>
    </row>
    <row r="74" spans="1:8" x14ac:dyDescent="0.2">
      <c r="A74" s="37" t="s">
        <v>150</v>
      </c>
      <c r="B74" s="38">
        <v>0</v>
      </c>
      <c r="D74" s="7"/>
      <c r="G74" s="53"/>
    </row>
    <row r="75" spans="1:8" x14ac:dyDescent="0.2">
      <c r="A75" s="37" t="s">
        <v>151</v>
      </c>
      <c r="B75" s="38">
        <v>0</v>
      </c>
      <c r="D75" s="7"/>
      <c r="G75" s="53"/>
    </row>
    <row r="76" spans="1:8" x14ac:dyDescent="0.2">
      <c r="A76" s="37" t="s">
        <v>152</v>
      </c>
      <c r="B76" s="38">
        <v>0</v>
      </c>
      <c r="D76" s="7"/>
      <c r="G76" s="53"/>
    </row>
    <row r="77" spans="1:8" x14ac:dyDescent="0.2">
      <c r="A77" s="37" t="s">
        <v>153</v>
      </c>
      <c r="B77" s="38">
        <v>0</v>
      </c>
      <c r="D77" s="7"/>
      <c r="G77" s="53"/>
    </row>
    <row r="78" spans="1:8" ht="13.5" thickBot="1" x14ac:dyDescent="0.25">
      <c r="A78" s="11" t="s">
        <v>25</v>
      </c>
      <c r="B78" s="5">
        <f>SUM(B73:B77)</f>
        <v>0</v>
      </c>
      <c r="D78" s="7"/>
      <c r="E78" s="5">
        <f>(E42+E70)*0.04</f>
        <v>0</v>
      </c>
      <c r="G78" s="53"/>
    </row>
    <row r="79" spans="1:8" ht="13.5" thickTop="1" x14ac:dyDescent="0.2">
      <c r="A79" s="2"/>
      <c r="B79" s="10"/>
      <c r="D79" s="7"/>
      <c r="E79" s="10"/>
      <c r="G79" s="53"/>
    </row>
    <row r="80" spans="1:8" x14ac:dyDescent="0.2">
      <c r="A80" s="6" t="s">
        <v>32</v>
      </c>
      <c r="D80" s="7"/>
      <c r="G80" s="53"/>
    </row>
    <row r="81" spans="1:13" x14ac:dyDescent="0.2">
      <c r="A81" s="37" t="s">
        <v>154</v>
      </c>
      <c r="B81" s="38">
        <v>0</v>
      </c>
      <c r="D81" s="7"/>
      <c r="G81" s="53"/>
    </row>
    <row r="82" spans="1:13" x14ac:dyDescent="0.2">
      <c r="A82" s="37" t="s">
        <v>156</v>
      </c>
      <c r="B82" s="38">
        <v>0</v>
      </c>
      <c r="D82" s="7"/>
      <c r="G82" s="53"/>
    </row>
    <row r="83" spans="1:13" x14ac:dyDescent="0.2">
      <c r="A83" s="37" t="s">
        <v>157</v>
      </c>
      <c r="B83" s="38">
        <v>0</v>
      </c>
      <c r="D83" s="7"/>
      <c r="G83" s="53"/>
    </row>
    <row r="84" spans="1:13" x14ac:dyDescent="0.2">
      <c r="A84" s="37" t="s">
        <v>158</v>
      </c>
      <c r="B84" s="38">
        <v>0</v>
      </c>
      <c r="D84" s="7"/>
      <c r="G84" s="53"/>
    </row>
    <row r="85" spans="1:13" x14ac:dyDescent="0.2">
      <c r="A85" s="37" t="s">
        <v>159</v>
      </c>
      <c r="B85" s="38">
        <v>0</v>
      </c>
      <c r="D85" s="7"/>
      <c r="G85" s="53"/>
    </row>
    <row r="86" spans="1:13" ht="13.5" thickBot="1" x14ac:dyDescent="0.25">
      <c r="A86" s="11" t="s">
        <v>33</v>
      </c>
      <c r="B86" s="5">
        <f>SUM(B81:B85)</f>
        <v>0</v>
      </c>
      <c r="D86" s="7"/>
      <c r="E86" s="5">
        <f>IF((E42+E70)*0.075&gt;2500,2500,(E42+E70)*0.075)</f>
        <v>0</v>
      </c>
      <c r="G86" s="54"/>
    </row>
    <row r="87" spans="1:13" ht="13.5" thickTop="1" x14ac:dyDescent="0.2">
      <c r="A87" s="2"/>
      <c r="B87" s="10"/>
      <c r="D87" s="7"/>
      <c r="E87" s="10"/>
    </row>
    <row r="88" spans="1:13" x14ac:dyDescent="0.2">
      <c r="E88" s="9"/>
    </row>
    <row r="89" spans="1:13" ht="13.5" thickBot="1" x14ac:dyDescent="0.25">
      <c r="A89" s="11" t="s">
        <v>43</v>
      </c>
      <c r="B89" s="12">
        <f>B86+B78+B70+B42+B25</f>
        <v>0</v>
      </c>
      <c r="G89" s="11" t="s">
        <v>44</v>
      </c>
      <c r="H89" s="12">
        <f>H42+H25</f>
        <v>0</v>
      </c>
    </row>
    <row r="90" spans="1:13" ht="13.5" thickTop="1" x14ac:dyDescent="0.2"/>
    <row r="91" spans="1:13" ht="13.5" thickBot="1" x14ac:dyDescent="0.25">
      <c r="A91" s="33" t="s">
        <v>148</v>
      </c>
      <c r="D91" s="34">
        <f>B89-H89</f>
        <v>0</v>
      </c>
      <c r="E91" s="35" t="str">
        <f>IF(B89=0,"",H89/B89)</f>
        <v/>
      </c>
    </row>
    <row r="92" spans="1:13" ht="13.5" thickTop="1" x14ac:dyDescent="0.2"/>
    <row r="93" spans="1:13" ht="13.5" thickBot="1" x14ac:dyDescent="0.25">
      <c r="A93" s="33" t="s">
        <v>45</v>
      </c>
      <c r="D93" s="13">
        <f>IF(D91&lt;(E86+E78+E70+E42+E25),D91,(E86+E78+E70+E42+E25))</f>
        <v>0</v>
      </c>
    </row>
    <row r="94" spans="1:13" ht="13.5" thickTop="1" x14ac:dyDescent="0.2">
      <c r="M94" s="41"/>
    </row>
    <row r="96" spans="1:13" s="31" customFormat="1" x14ac:dyDescent="0.2">
      <c r="A96" s="27" t="s">
        <v>122</v>
      </c>
      <c r="B96" s="27"/>
      <c r="C96" s="30"/>
      <c r="E96" s="32"/>
      <c r="H96" s="28"/>
      <c r="I96" s="28"/>
      <c r="J96" s="28"/>
      <c r="K96" s="28"/>
      <c r="L96" s="28"/>
    </row>
    <row r="97" spans="1:12" s="31" customFormat="1" x14ac:dyDescent="0.2">
      <c r="A97" s="31" t="s">
        <v>178</v>
      </c>
      <c r="C97" s="30"/>
      <c r="E97" s="32"/>
      <c r="H97" s="28"/>
      <c r="I97" s="28"/>
      <c r="J97" s="28"/>
      <c r="K97" s="28"/>
      <c r="L97" s="28"/>
    </row>
    <row r="98" spans="1:12" s="31" customFormat="1" x14ac:dyDescent="0.2">
      <c r="A98" s="31" t="s">
        <v>179</v>
      </c>
      <c r="C98" s="30"/>
      <c r="E98" s="32"/>
      <c r="H98" s="28"/>
      <c r="I98" s="28"/>
      <c r="J98" s="28"/>
      <c r="K98" s="28"/>
      <c r="L98" s="28"/>
    </row>
    <row r="99" spans="1:12" s="31" customFormat="1" x14ac:dyDescent="0.2">
      <c r="A99" s="31" t="s">
        <v>84</v>
      </c>
      <c r="C99" s="30"/>
      <c r="E99" s="32"/>
      <c r="H99" s="28"/>
      <c r="I99" s="28"/>
      <c r="J99" s="28"/>
      <c r="K99" s="28"/>
      <c r="L99" s="28"/>
    </row>
    <row r="100" spans="1:12" s="31" customFormat="1" x14ac:dyDescent="0.2">
      <c r="A100" s="31" t="s">
        <v>145</v>
      </c>
      <c r="C100" s="30"/>
      <c r="E100" s="32"/>
      <c r="H100" s="28"/>
      <c r="I100" s="28"/>
      <c r="J100" s="28"/>
      <c r="K100" s="28"/>
      <c r="L100" s="28"/>
    </row>
  </sheetData>
  <sheetProtection algorithmName="SHA-512" hashValue="ZAA8pzVyFl1JjlP4f/QkpXQWXrr968CrZvbhs67EOLk0y3GH3Yr7QWA3f0zDueCtGvTiHg+a0vjBglUoHmS01Q==" saltValue="lTL2/Q6CM77yAF/TrAmbig==" spinCount="100000" sheet="1" selectLockedCells="1"/>
  <mergeCells count="2">
    <mergeCell ref="A5:H5"/>
    <mergeCell ref="G45:G86"/>
  </mergeCells>
  <dataValidations count="1">
    <dataValidation type="list" allowBlank="1" showInputMessage="1" showErrorMessage="1" sqref="B8" xr:uid="{8DB76C34-8CE3-44BF-BD5C-FF35258419E5}">
      <formula1>$J$8:$K$8</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6586B-434F-4B96-AB76-E1469598E644}">
  <dimension ref="A2:M100"/>
  <sheetViews>
    <sheetView showGridLines="0" topLeftCell="A8" workbookViewId="0">
      <selection activeCell="B16" sqref="B16"/>
    </sheetView>
  </sheetViews>
  <sheetFormatPr defaultRowHeight="12.75" x14ac:dyDescent="0.2"/>
  <cols>
    <col min="1" max="1" width="102.7109375" style="1" customWidth="1"/>
    <col min="2" max="2" width="12.28515625" style="1" customWidth="1"/>
    <col min="3" max="3" width="3.7109375" style="1" customWidth="1"/>
    <col min="4" max="4" width="11.85546875" style="1" customWidth="1"/>
    <col min="5" max="5" width="12.28515625" style="1" customWidth="1"/>
    <col min="6" max="6" width="3.7109375" style="1" customWidth="1"/>
    <col min="7" max="7" width="102.7109375" style="1" customWidth="1"/>
    <col min="8" max="8" width="9.85546875" style="1" bestFit="1" customWidth="1"/>
    <col min="9" max="16384" width="9.140625" style="1"/>
  </cols>
  <sheetData>
    <row r="2" spans="1:11" ht="15" x14ac:dyDescent="0.25">
      <c r="B2"/>
    </row>
    <row r="5" spans="1:11" x14ac:dyDescent="0.2">
      <c r="A5" s="50" t="s">
        <v>0</v>
      </c>
      <c r="B5" s="50"/>
      <c r="C5" s="50"/>
      <c r="D5" s="50"/>
      <c r="E5" s="50"/>
      <c r="F5" s="50"/>
      <c r="G5" s="50"/>
      <c r="H5" s="50"/>
    </row>
    <row r="6" spans="1:11" x14ac:dyDescent="0.2">
      <c r="A6" s="47" t="s">
        <v>180</v>
      </c>
    </row>
    <row r="8" spans="1:11" ht="38.25" x14ac:dyDescent="0.2">
      <c r="A8" s="45" t="s">
        <v>177</v>
      </c>
      <c r="B8" s="43" t="s">
        <v>136</v>
      </c>
      <c r="G8" s="22" t="s">
        <v>176</v>
      </c>
      <c r="J8" s="42" t="s">
        <v>135</v>
      </c>
      <c r="K8" s="42" t="s">
        <v>136</v>
      </c>
    </row>
    <row r="10" spans="1:11" x14ac:dyDescent="0.2">
      <c r="A10" s="2" t="s">
        <v>88</v>
      </c>
      <c r="B10" s="37"/>
    </row>
    <row r="11" spans="1:11" ht="38.25" x14ac:dyDescent="0.2">
      <c r="A11" s="46" t="s">
        <v>146</v>
      </c>
      <c r="D11" s="8" t="s">
        <v>28</v>
      </c>
      <c r="E11" s="8" t="s">
        <v>31</v>
      </c>
      <c r="G11" s="46" t="s">
        <v>147</v>
      </c>
    </row>
    <row r="13" spans="1:11" x14ac:dyDescent="0.2">
      <c r="A13" s="6" t="s">
        <v>1</v>
      </c>
      <c r="G13" s="6" t="s">
        <v>34</v>
      </c>
    </row>
    <row r="14" spans="1:11" x14ac:dyDescent="0.2">
      <c r="A14" s="1" t="s">
        <v>2</v>
      </c>
      <c r="B14" s="38">
        <v>0</v>
      </c>
      <c r="D14" s="7">
        <f>IF($B$8="nee",100%,70%)</f>
        <v>1</v>
      </c>
      <c r="E14" s="9">
        <f>B14*D14</f>
        <v>0</v>
      </c>
      <c r="G14" s="1" t="s">
        <v>15</v>
      </c>
      <c r="H14" s="38">
        <v>0</v>
      </c>
    </row>
    <row r="15" spans="1:11" x14ac:dyDescent="0.2">
      <c r="A15" s="1" t="s">
        <v>3</v>
      </c>
      <c r="B15" s="38">
        <v>0</v>
      </c>
      <c r="D15" s="7">
        <f>IF($B$8="nee",100%,70%)</f>
        <v>1</v>
      </c>
      <c r="E15" s="9">
        <f t="shared" ref="E15:E24" si="0">B15*D15</f>
        <v>0</v>
      </c>
      <c r="G15" s="1" t="s">
        <v>39</v>
      </c>
      <c r="H15" s="38">
        <v>0</v>
      </c>
    </row>
    <row r="16" spans="1:11" x14ac:dyDescent="0.2">
      <c r="A16" s="1" t="s">
        <v>4</v>
      </c>
      <c r="B16" s="38">
        <v>0</v>
      </c>
      <c r="D16" s="7">
        <f>IF($B$8="nee",100%,70%)</f>
        <v>1</v>
      </c>
      <c r="E16" s="9">
        <f t="shared" si="0"/>
        <v>0</v>
      </c>
      <c r="G16" s="1" t="s">
        <v>36</v>
      </c>
      <c r="H16" s="38">
        <v>0</v>
      </c>
    </row>
    <row r="17" spans="1:13" x14ac:dyDescent="0.2">
      <c r="A17" s="1" t="s">
        <v>5</v>
      </c>
      <c r="B17" s="38">
        <v>0</v>
      </c>
      <c r="D17" s="7">
        <v>0</v>
      </c>
      <c r="E17" s="9">
        <f t="shared" si="0"/>
        <v>0</v>
      </c>
      <c r="G17" s="1" t="s">
        <v>37</v>
      </c>
      <c r="H17" s="38">
        <v>0</v>
      </c>
    </row>
    <row r="18" spans="1:13" x14ac:dyDescent="0.2">
      <c r="A18" s="1" t="s">
        <v>6</v>
      </c>
      <c r="B18" s="38">
        <v>0</v>
      </c>
      <c r="D18" s="7">
        <f>IF($B$8="nee",100%,70%)</f>
        <v>1</v>
      </c>
      <c r="E18" s="9">
        <f t="shared" si="0"/>
        <v>0</v>
      </c>
      <c r="G18" s="37" t="s">
        <v>30</v>
      </c>
      <c r="H18" s="38">
        <v>0</v>
      </c>
    </row>
    <row r="19" spans="1:13" x14ac:dyDescent="0.2">
      <c r="A19" s="1" t="s">
        <v>7</v>
      </c>
      <c r="B19" s="38">
        <v>0</v>
      </c>
      <c r="D19" s="7">
        <f>IF($B$8="nee",100%,70%)</f>
        <v>1</v>
      </c>
      <c r="E19" s="9">
        <f t="shared" si="0"/>
        <v>0</v>
      </c>
      <c r="G19" s="37" t="s">
        <v>30</v>
      </c>
      <c r="H19" s="38">
        <v>0</v>
      </c>
    </row>
    <row r="20" spans="1:13" x14ac:dyDescent="0.2">
      <c r="A20" s="1" t="s">
        <v>8</v>
      </c>
      <c r="B20" s="38">
        <v>0</v>
      </c>
      <c r="D20" s="7">
        <f>IF($B$8="nee",100%,70%)</f>
        <v>1</v>
      </c>
      <c r="E20" s="9">
        <f t="shared" si="0"/>
        <v>0</v>
      </c>
      <c r="G20" s="37" t="s">
        <v>30</v>
      </c>
      <c r="H20" s="38">
        <v>0</v>
      </c>
      <c r="M20" s="1" t="s">
        <v>86</v>
      </c>
    </row>
    <row r="21" spans="1:13" x14ac:dyDescent="0.2">
      <c r="A21" s="1" t="s">
        <v>9</v>
      </c>
      <c r="B21" s="38">
        <v>0</v>
      </c>
      <c r="D21" s="7">
        <v>0</v>
      </c>
      <c r="E21" s="9">
        <f t="shared" si="0"/>
        <v>0</v>
      </c>
      <c r="G21" s="37" t="s">
        <v>30</v>
      </c>
      <c r="H21" s="38">
        <v>0</v>
      </c>
    </row>
    <row r="22" spans="1:13" x14ac:dyDescent="0.2">
      <c r="A22" s="1" t="s">
        <v>116</v>
      </c>
      <c r="B22" s="38">
        <v>0</v>
      </c>
      <c r="D22" s="7">
        <v>0</v>
      </c>
      <c r="E22" s="9">
        <f t="shared" si="0"/>
        <v>0</v>
      </c>
      <c r="G22" s="37" t="s">
        <v>30</v>
      </c>
      <c r="H22" s="38">
        <v>0</v>
      </c>
    </row>
    <row r="23" spans="1:13" x14ac:dyDescent="0.2">
      <c r="A23" s="1" t="s">
        <v>138</v>
      </c>
      <c r="B23" s="38">
        <v>0</v>
      </c>
      <c r="D23" s="7">
        <v>0</v>
      </c>
      <c r="E23" s="9">
        <f t="shared" si="0"/>
        <v>0</v>
      </c>
      <c r="G23" s="37" t="s">
        <v>30</v>
      </c>
      <c r="H23" s="38">
        <v>0</v>
      </c>
    </row>
    <row r="24" spans="1:13" x14ac:dyDescent="0.2">
      <c r="A24" s="37" t="s">
        <v>30</v>
      </c>
      <c r="B24" s="38">
        <v>0</v>
      </c>
      <c r="D24" s="7">
        <f>IF($B$8="nee",100%,70%)</f>
        <v>1</v>
      </c>
      <c r="E24" s="9">
        <f t="shared" si="0"/>
        <v>0</v>
      </c>
      <c r="G24" s="37" t="s">
        <v>30</v>
      </c>
      <c r="H24" s="38">
        <v>0</v>
      </c>
    </row>
    <row r="25" spans="1:13" ht="13.5" thickBot="1" x14ac:dyDescent="0.25">
      <c r="A25" s="11" t="s">
        <v>10</v>
      </c>
      <c r="B25" s="5">
        <f>SUM(B14:B24)</f>
        <v>0</v>
      </c>
      <c r="D25" s="7"/>
      <c r="E25" s="5">
        <f>SUM(E14:E24)</f>
        <v>0</v>
      </c>
      <c r="G25" s="11" t="s">
        <v>46</v>
      </c>
      <c r="H25" s="5">
        <f>SUM(H14:H24)</f>
        <v>0</v>
      </c>
    </row>
    <row r="26" spans="1:13" ht="13.5" thickTop="1" x14ac:dyDescent="0.2">
      <c r="B26" s="4"/>
      <c r="D26" s="7"/>
      <c r="H26" s="4"/>
    </row>
    <row r="27" spans="1:13" x14ac:dyDescent="0.2">
      <c r="A27" s="6" t="s">
        <v>11</v>
      </c>
      <c r="D27" s="7"/>
      <c r="G27" s="6" t="s">
        <v>35</v>
      </c>
    </row>
    <row r="28" spans="1:13" x14ac:dyDescent="0.2">
      <c r="A28" s="1" t="s">
        <v>12</v>
      </c>
      <c r="B28" s="38">
        <v>0</v>
      </c>
      <c r="D28" s="7">
        <f t="shared" ref="D28:D34" si="1">IF($B$8="nee",100%,70%)</f>
        <v>1</v>
      </c>
      <c r="E28" s="9">
        <f t="shared" ref="E28:E41" si="2">B28*D28</f>
        <v>0</v>
      </c>
      <c r="G28" s="1" t="s">
        <v>42</v>
      </c>
      <c r="H28" s="38">
        <v>0</v>
      </c>
    </row>
    <row r="29" spans="1:13" x14ac:dyDescent="0.2">
      <c r="A29" s="1" t="s">
        <v>13</v>
      </c>
      <c r="B29" s="38">
        <v>0</v>
      </c>
      <c r="D29" s="7">
        <f t="shared" si="1"/>
        <v>1</v>
      </c>
      <c r="E29" s="9">
        <f t="shared" si="2"/>
        <v>0</v>
      </c>
      <c r="G29" s="1" t="s">
        <v>40</v>
      </c>
      <c r="H29" s="38">
        <v>0</v>
      </c>
    </row>
    <row r="30" spans="1:13" x14ac:dyDescent="0.2">
      <c r="A30" s="1" t="s">
        <v>14</v>
      </c>
      <c r="B30" s="38">
        <v>0</v>
      </c>
      <c r="D30" s="7">
        <f t="shared" si="1"/>
        <v>1</v>
      </c>
      <c r="E30" s="9">
        <f t="shared" si="2"/>
        <v>0</v>
      </c>
      <c r="G30" s="1" t="s">
        <v>38</v>
      </c>
      <c r="H30" s="38">
        <v>0</v>
      </c>
    </row>
    <row r="31" spans="1:13" x14ac:dyDescent="0.2">
      <c r="A31" s="1" t="s">
        <v>15</v>
      </c>
      <c r="B31" s="38">
        <v>0</v>
      </c>
      <c r="D31" s="7">
        <f t="shared" si="1"/>
        <v>1</v>
      </c>
      <c r="E31" s="9">
        <f t="shared" si="2"/>
        <v>0</v>
      </c>
      <c r="G31" s="1" t="s">
        <v>41</v>
      </c>
      <c r="H31" s="38">
        <v>0</v>
      </c>
    </row>
    <row r="32" spans="1:13" x14ac:dyDescent="0.2">
      <c r="A32" s="1" t="s">
        <v>16</v>
      </c>
      <c r="B32" s="38">
        <v>0</v>
      </c>
      <c r="D32" s="7">
        <f t="shared" si="1"/>
        <v>1</v>
      </c>
      <c r="E32" s="9">
        <f t="shared" si="2"/>
        <v>0</v>
      </c>
      <c r="G32" s="37" t="s">
        <v>128</v>
      </c>
      <c r="H32" s="38">
        <v>0</v>
      </c>
    </row>
    <row r="33" spans="1:8" x14ac:dyDescent="0.2">
      <c r="A33" s="1" t="s">
        <v>23</v>
      </c>
      <c r="B33" s="38">
        <v>0</v>
      </c>
      <c r="D33" s="7">
        <f t="shared" si="1"/>
        <v>1</v>
      </c>
      <c r="E33" s="9">
        <f t="shared" si="2"/>
        <v>0</v>
      </c>
      <c r="G33" s="37" t="s">
        <v>129</v>
      </c>
      <c r="H33" s="38">
        <v>0</v>
      </c>
    </row>
    <row r="34" spans="1:8" x14ac:dyDescent="0.2">
      <c r="A34" s="1" t="s">
        <v>17</v>
      </c>
      <c r="B34" s="38">
        <v>0</v>
      </c>
      <c r="D34" s="7">
        <f t="shared" si="1"/>
        <v>1</v>
      </c>
      <c r="E34" s="9">
        <f t="shared" si="2"/>
        <v>0</v>
      </c>
      <c r="G34" s="37" t="s">
        <v>130</v>
      </c>
      <c r="H34" s="38">
        <v>0</v>
      </c>
    </row>
    <row r="35" spans="1:8" x14ac:dyDescent="0.2">
      <c r="A35" s="1" t="s">
        <v>9</v>
      </c>
      <c r="B35" s="38">
        <v>0</v>
      </c>
      <c r="D35" s="7">
        <v>0</v>
      </c>
      <c r="E35" s="9">
        <f t="shared" si="2"/>
        <v>0</v>
      </c>
      <c r="G35" s="37" t="s">
        <v>131</v>
      </c>
      <c r="H35" s="38">
        <v>0</v>
      </c>
    </row>
    <row r="36" spans="1:8" x14ac:dyDescent="0.2">
      <c r="A36" s="1" t="s">
        <v>18</v>
      </c>
      <c r="B36" s="38">
        <v>0</v>
      </c>
      <c r="D36" s="7">
        <f>IF($B$8="nee",100%,70%)</f>
        <v>1</v>
      </c>
      <c r="E36" s="9">
        <f t="shared" si="2"/>
        <v>0</v>
      </c>
      <c r="G36" s="37" t="s">
        <v>132</v>
      </c>
      <c r="H36" s="38">
        <v>0</v>
      </c>
    </row>
    <row r="37" spans="1:8" x14ac:dyDescent="0.2">
      <c r="A37" s="1" t="s">
        <v>6</v>
      </c>
      <c r="B37" s="38">
        <v>0</v>
      </c>
      <c r="D37" s="7">
        <f>IF($B$8="nee",100%,70%)</f>
        <v>1</v>
      </c>
      <c r="E37" s="9">
        <f t="shared" si="2"/>
        <v>0</v>
      </c>
      <c r="G37" s="37" t="s">
        <v>133</v>
      </c>
      <c r="H37" s="38">
        <v>0</v>
      </c>
    </row>
    <row r="38" spans="1:8" x14ac:dyDescent="0.2">
      <c r="A38" s="1" t="s">
        <v>21</v>
      </c>
      <c r="B38" s="38">
        <v>0</v>
      </c>
      <c r="D38" s="7">
        <f>IF($B$8="nee",100%,70%)</f>
        <v>1</v>
      </c>
      <c r="E38" s="9">
        <f t="shared" si="2"/>
        <v>0</v>
      </c>
      <c r="G38" s="37" t="s">
        <v>30</v>
      </c>
      <c r="H38" s="38">
        <v>0</v>
      </c>
    </row>
    <row r="39" spans="1:8" x14ac:dyDescent="0.2">
      <c r="A39" s="1" t="s">
        <v>22</v>
      </c>
      <c r="B39" s="38">
        <v>0</v>
      </c>
      <c r="D39" s="7">
        <f>IF($B$8="nee",100%,70%)</f>
        <v>1</v>
      </c>
      <c r="E39" s="9">
        <f t="shared" si="2"/>
        <v>0</v>
      </c>
      <c r="G39" s="37" t="s">
        <v>30</v>
      </c>
      <c r="H39" s="38">
        <v>0</v>
      </c>
    </row>
    <row r="40" spans="1:8" x14ac:dyDescent="0.2">
      <c r="A40" s="1" t="s">
        <v>138</v>
      </c>
      <c r="B40" s="38">
        <v>0</v>
      </c>
      <c r="D40" s="7">
        <v>0</v>
      </c>
      <c r="E40" s="9">
        <f t="shared" si="2"/>
        <v>0</v>
      </c>
      <c r="G40" s="37" t="s">
        <v>30</v>
      </c>
      <c r="H40" s="38">
        <v>0</v>
      </c>
    </row>
    <row r="41" spans="1:8" x14ac:dyDescent="0.2">
      <c r="A41" s="37" t="s">
        <v>30</v>
      </c>
      <c r="B41" s="38">
        <v>0</v>
      </c>
      <c r="D41" s="7">
        <f>IF($B$8="nee",100%,70%)</f>
        <v>1</v>
      </c>
      <c r="E41" s="9">
        <f t="shared" si="2"/>
        <v>0</v>
      </c>
      <c r="G41" s="37" t="s">
        <v>30</v>
      </c>
      <c r="H41" s="38">
        <v>0</v>
      </c>
    </row>
    <row r="42" spans="1:8" ht="13.5" thickBot="1" x14ac:dyDescent="0.25">
      <c r="A42" s="11" t="s">
        <v>27</v>
      </c>
      <c r="B42" s="5">
        <f>SUM(B28:B41)</f>
        <v>0</v>
      </c>
      <c r="D42" s="7"/>
      <c r="E42" s="5">
        <f>SUM(E28:E41)</f>
        <v>0</v>
      </c>
      <c r="G42" s="11" t="s">
        <v>47</v>
      </c>
      <c r="H42" s="5">
        <f>SUM(H28:H41)</f>
        <v>0</v>
      </c>
    </row>
    <row r="43" spans="1:8" ht="13.5" thickTop="1" x14ac:dyDescent="0.2">
      <c r="B43" s="3"/>
      <c r="D43" s="7"/>
      <c r="H43" s="3"/>
    </row>
    <row r="44" spans="1:8" ht="13.5" thickBot="1" x14ac:dyDescent="0.25">
      <c r="A44" s="6" t="s">
        <v>19</v>
      </c>
      <c r="D44" s="7"/>
      <c r="G44" s="2" t="s">
        <v>144</v>
      </c>
    </row>
    <row r="45" spans="1:8" x14ac:dyDescent="0.2">
      <c r="A45" s="1" t="s">
        <v>140</v>
      </c>
      <c r="B45" s="38">
        <v>0</v>
      </c>
      <c r="D45" s="7">
        <v>0</v>
      </c>
      <c r="E45" s="4">
        <f>B45*D45</f>
        <v>0</v>
      </c>
      <c r="G45" s="52"/>
    </row>
    <row r="46" spans="1:8" x14ac:dyDescent="0.2">
      <c r="A46" s="1" t="s">
        <v>139</v>
      </c>
      <c r="B46" s="38">
        <v>0</v>
      </c>
      <c r="D46" s="7">
        <f>IF($B$8="nee",100%,70%)</f>
        <v>1</v>
      </c>
      <c r="E46" s="4">
        <f t="shared" ref="E46:E69" si="3">B46*D46</f>
        <v>0</v>
      </c>
      <c r="G46" s="53"/>
    </row>
    <row r="47" spans="1:8" x14ac:dyDescent="0.2">
      <c r="A47" s="1" t="s">
        <v>117</v>
      </c>
      <c r="B47" s="38">
        <v>0</v>
      </c>
      <c r="D47" s="7">
        <f>IF($B$8="nee",100%,70%)</f>
        <v>1</v>
      </c>
      <c r="E47" s="4">
        <f t="shared" si="3"/>
        <v>0</v>
      </c>
      <c r="G47" s="53"/>
    </row>
    <row r="48" spans="1:8" x14ac:dyDescent="0.2">
      <c r="A48" s="1" t="s">
        <v>118</v>
      </c>
      <c r="B48" s="38">
        <v>0</v>
      </c>
      <c r="D48" s="7">
        <v>0</v>
      </c>
      <c r="E48" s="4">
        <f t="shared" si="3"/>
        <v>0</v>
      </c>
      <c r="G48" s="53"/>
    </row>
    <row r="49" spans="1:7" x14ac:dyDescent="0.2">
      <c r="A49" s="1" t="s">
        <v>20</v>
      </c>
      <c r="B49" s="38">
        <v>0</v>
      </c>
      <c r="D49" s="7">
        <f>IF($B$8="nee",100%,70%)</f>
        <v>1</v>
      </c>
      <c r="E49" s="4">
        <f t="shared" si="3"/>
        <v>0</v>
      </c>
      <c r="G49" s="53"/>
    </row>
    <row r="50" spans="1:7" x14ac:dyDescent="0.2">
      <c r="A50" s="1" t="s">
        <v>124</v>
      </c>
      <c r="B50" s="38">
        <v>0</v>
      </c>
      <c r="D50" s="7">
        <f>IF($B$8="nee",100%,70%)</f>
        <v>1</v>
      </c>
      <c r="E50" s="4">
        <f t="shared" si="3"/>
        <v>0</v>
      </c>
      <c r="G50" s="53"/>
    </row>
    <row r="51" spans="1:7" x14ac:dyDescent="0.2">
      <c r="A51" s="1" t="s">
        <v>137</v>
      </c>
      <c r="B51" s="38">
        <v>0</v>
      </c>
      <c r="D51" s="7">
        <v>0</v>
      </c>
      <c r="E51" s="4">
        <f t="shared" si="3"/>
        <v>0</v>
      </c>
      <c r="G51" s="53"/>
    </row>
    <row r="52" spans="1:7" x14ac:dyDescent="0.2">
      <c r="A52" s="1" t="s">
        <v>155</v>
      </c>
      <c r="B52" s="38">
        <v>0</v>
      </c>
      <c r="D52" s="7">
        <f>IF($B$8="nee",100%,70%)</f>
        <v>1</v>
      </c>
      <c r="E52" s="4">
        <f t="shared" si="3"/>
        <v>0</v>
      </c>
      <c r="G52" s="53"/>
    </row>
    <row r="53" spans="1:7" x14ac:dyDescent="0.2">
      <c r="A53" s="1" t="s">
        <v>29</v>
      </c>
      <c r="B53" s="38">
        <v>0</v>
      </c>
      <c r="D53" s="7">
        <v>0</v>
      </c>
      <c r="E53" s="4">
        <f t="shared" si="3"/>
        <v>0</v>
      </c>
      <c r="G53" s="53"/>
    </row>
    <row r="54" spans="1:7" x14ac:dyDescent="0.2">
      <c r="A54" s="37" t="s">
        <v>161</v>
      </c>
      <c r="B54" s="38">
        <v>0</v>
      </c>
      <c r="D54" s="7">
        <f t="shared" ref="D54:D69" si="4">IF($B$8="nee",100%,70%)</f>
        <v>1</v>
      </c>
      <c r="E54" s="4">
        <f t="shared" si="3"/>
        <v>0</v>
      </c>
      <c r="G54" s="53"/>
    </row>
    <row r="55" spans="1:7" x14ac:dyDescent="0.2">
      <c r="A55" s="37" t="s">
        <v>162</v>
      </c>
      <c r="B55" s="38">
        <v>0</v>
      </c>
      <c r="D55" s="7">
        <f t="shared" si="4"/>
        <v>1</v>
      </c>
      <c r="E55" s="4">
        <f t="shared" si="3"/>
        <v>0</v>
      </c>
      <c r="G55" s="53"/>
    </row>
    <row r="56" spans="1:7" x14ac:dyDescent="0.2">
      <c r="A56" s="37" t="s">
        <v>163</v>
      </c>
      <c r="B56" s="38">
        <v>0</v>
      </c>
      <c r="D56" s="7">
        <f t="shared" si="4"/>
        <v>1</v>
      </c>
      <c r="E56" s="4">
        <f t="shared" si="3"/>
        <v>0</v>
      </c>
      <c r="G56" s="53"/>
    </row>
    <row r="57" spans="1:7" x14ac:dyDescent="0.2">
      <c r="A57" s="37" t="s">
        <v>164</v>
      </c>
      <c r="B57" s="38">
        <v>0</v>
      </c>
      <c r="D57" s="7">
        <f t="shared" si="4"/>
        <v>1</v>
      </c>
      <c r="E57" s="4">
        <f t="shared" si="3"/>
        <v>0</v>
      </c>
      <c r="G57" s="53"/>
    </row>
    <row r="58" spans="1:7" x14ac:dyDescent="0.2">
      <c r="A58" s="37" t="s">
        <v>165</v>
      </c>
      <c r="B58" s="38">
        <v>0</v>
      </c>
      <c r="D58" s="7">
        <f t="shared" si="4"/>
        <v>1</v>
      </c>
      <c r="E58" s="4">
        <f t="shared" si="3"/>
        <v>0</v>
      </c>
      <c r="G58" s="53"/>
    </row>
    <row r="59" spans="1:7" x14ac:dyDescent="0.2">
      <c r="A59" s="37" t="s">
        <v>166</v>
      </c>
      <c r="B59" s="38">
        <v>0</v>
      </c>
      <c r="D59" s="7">
        <f t="shared" si="4"/>
        <v>1</v>
      </c>
      <c r="E59" s="4">
        <f t="shared" si="3"/>
        <v>0</v>
      </c>
      <c r="G59" s="53"/>
    </row>
    <row r="60" spans="1:7" x14ac:dyDescent="0.2">
      <c r="A60" s="37" t="s">
        <v>167</v>
      </c>
      <c r="B60" s="38">
        <v>0</v>
      </c>
      <c r="D60" s="7">
        <f t="shared" si="4"/>
        <v>1</v>
      </c>
      <c r="E60" s="4">
        <f t="shared" si="3"/>
        <v>0</v>
      </c>
      <c r="G60" s="53"/>
    </row>
    <row r="61" spans="1:7" x14ac:dyDescent="0.2">
      <c r="A61" s="37" t="s">
        <v>168</v>
      </c>
      <c r="B61" s="38">
        <v>0</v>
      </c>
      <c r="D61" s="7">
        <f t="shared" si="4"/>
        <v>1</v>
      </c>
      <c r="E61" s="4">
        <f t="shared" si="3"/>
        <v>0</v>
      </c>
      <c r="G61" s="53"/>
    </row>
    <row r="62" spans="1:7" x14ac:dyDescent="0.2">
      <c r="A62" s="37" t="s">
        <v>169</v>
      </c>
      <c r="B62" s="38">
        <v>0</v>
      </c>
      <c r="D62" s="7">
        <f t="shared" si="4"/>
        <v>1</v>
      </c>
      <c r="E62" s="4">
        <f t="shared" si="3"/>
        <v>0</v>
      </c>
      <c r="G62" s="53"/>
    </row>
    <row r="63" spans="1:7" x14ac:dyDescent="0.2">
      <c r="A63" s="37" t="s">
        <v>170</v>
      </c>
      <c r="B63" s="38">
        <v>0</v>
      </c>
      <c r="D63" s="7">
        <f t="shared" si="4"/>
        <v>1</v>
      </c>
      <c r="E63" s="4">
        <f t="shared" si="3"/>
        <v>0</v>
      </c>
      <c r="G63" s="53"/>
    </row>
    <row r="64" spans="1:7" x14ac:dyDescent="0.2">
      <c r="A64" s="37" t="s">
        <v>171</v>
      </c>
      <c r="B64" s="38">
        <v>0</v>
      </c>
      <c r="D64" s="7">
        <f t="shared" si="4"/>
        <v>1</v>
      </c>
      <c r="E64" s="4">
        <f t="shared" si="3"/>
        <v>0</v>
      </c>
      <c r="G64" s="53"/>
    </row>
    <row r="65" spans="1:8" x14ac:dyDescent="0.2">
      <c r="A65" s="37" t="s">
        <v>172</v>
      </c>
      <c r="B65" s="38">
        <v>0</v>
      </c>
      <c r="D65" s="7">
        <f t="shared" si="4"/>
        <v>1</v>
      </c>
      <c r="E65" s="4">
        <f t="shared" si="3"/>
        <v>0</v>
      </c>
      <c r="G65" s="53"/>
    </row>
    <row r="66" spans="1:8" x14ac:dyDescent="0.2">
      <c r="A66" s="37" t="s">
        <v>173</v>
      </c>
      <c r="B66" s="38">
        <v>0</v>
      </c>
      <c r="D66" s="7">
        <f t="shared" si="4"/>
        <v>1</v>
      </c>
      <c r="E66" s="4">
        <f t="shared" si="3"/>
        <v>0</v>
      </c>
      <c r="G66" s="53"/>
    </row>
    <row r="67" spans="1:8" x14ac:dyDescent="0.2">
      <c r="A67" s="37" t="s">
        <v>174</v>
      </c>
      <c r="B67" s="38">
        <v>0</v>
      </c>
      <c r="D67" s="7">
        <f t="shared" si="4"/>
        <v>1</v>
      </c>
      <c r="E67" s="4">
        <f t="shared" si="3"/>
        <v>0</v>
      </c>
      <c r="G67" s="53"/>
    </row>
    <row r="68" spans="1:8" x14ac:dyDescent="0.2">
      <c r="A68" s="37" t="s">
        <v>175</v>
      </c>
      <c r="B68" s="38">
        <v>0</v>
      </c>
      <c r="D68" s="7">
        <f t="shared" si="4"/>
        <v>1</v>
      </c>
      <c r="E68" s="4">
        <f t="shared" si="3"/>
        <v>0</v>
      </c>
      <c r="G68" s="53"/>
    </row>
    <row r="69" spans="1:8" x14ac:dyDescent="0.2">
      <c r="A69" s="37" t="s">
        <v>160</v>
      </c>
      <c r="B69" s="38">
        <v>0</v>
      </c>
      <c r="D69" s="7">
        <f t="shared" si="4"/>
        <v>1</v>
      </c>
      <c r="E69" s="4">
        <f t="shared" si="3"/>
        <v>0</v>
      </c>
      <c r="G69" s="53"/>
    </row>
    <row r="70" spans="1:8" ht="13.5" thickBot="1" x14ac:dyDescent="0.25">
      <c r="A70" s="11" t="s">
        <v>26</v>
      </c>
      <c r="B70" s="5">
        <f>SUM(B45:B69)</f>
        <v>0</v>
      </c>
      <c r="D70" s="7"/>
      <c r="E70" s="5">
        <f>SUM(E45:E69)</f>
        <v>0</v>
      </c>
      <c r="G70" s="53"/>
    </row>
    <row r="71" spans="1:8" ht="13.5" thickTop="1" x14ac:dyDescent="0.2">
      <c r="B71" s="3"/>
      <c r="D71" s="7"/>
      <c r="G71" s="53"/>
      <c r="H71" s="3"/>
    </row>
    <row r="72" spans="1:8" x14ac:dyDescent="0.2">
      <c r="A72" s="6" t="s">
        <v>24</v>
      </c>
      <c r="D72" s="7"/>
      <c r="G72" s="53"/>
    </row>
    <row r="73" spans="1:8" x14ac:dyDescent="0.2">
      <c r="A73" s="37" t="s">
        <v>149</v>
      </c>
      <c r="B73" s="38">
        <v>0</v>
      </c>
      <c r="D73" s="7"/>
      <c r="G73" s="53"/>
    </row>
    <row r="74" spans="1:8" x14ac:dyDescent="0.2">
      <c r="A74" s="37" t="s">
        <v>150</v>
      </c>
      <c r="B74" s="38">
        <v>0</v>
      </c>
      <c r="D74" s="7"/>
      <c r="G74" s="53"/>
    </row>
    <row r="75" spans="1:8" x14ac:dyDescent="0.2">
      <c r="A75" s="37" t="s">
        <v>151</v>
      </c>
      <c r="B75" s="38">
        <v>0</v>
      </c>
      <c r="D75" s="7"/>
      <c r="G75" s="53"/>
    </row>
    <row r="76" spans="1:8" x14ac:dyDescent="0.2">
      <c r="A76" s="37" t="s">
        <v>152</v>
      </c>
      <c r="B76" s="38">
        <v>0</v>
      </c>
      <c r="D76" s="7"/>
      <c r="G76" s="53"/>
    </row>
    <row r="77" spans="1:8" x14ac:dyDescent="0.2">
      <c r="A77" s="37" t="s">
        <v>153</v>
      </c>
      <c r="B77" s="38">
        <v>0</v>
      </c>
      <c r="D77" s="7"/>
      <c r="G77" s="53"/>
    </row>
    <row r="78" spans="1:8" ht="13.5" thickBot="1" x14ac:dyDescent="0.25">
      <c r="A78" s="11" t="s">
        <v>25</v>
      </c>
      <c r="B78" s="5">
        <f>SUM(B73:B77)</f>
        <v>0</v>
      </c>
      <c r="D78" s="7"/>
      <c r="E78" s="5">
        <f>(E42+E70)*0.04</f>
        <v>0</v>
      </c>
      <c r="G78" s="53"/>
    </row>
    <row r="79" spans="1:8" ht="13.5" thickTop="1" x14ac:dyDescent="0.2">
      <c r="A79" s="2"/>
      <c r="B79" s="10"/>
      <c r="D79" s="7"/>
      <c r="E79" s="10"/>
      <c r="G79" s="53"/>
    </row>
    <row r="80" spans="1:8" x14ac:dyDescent="0.2">
      <c r="A80" s="6" t="s">
        <v>32</v>
      </c>
      <c r="D80" s="7"/>
      <c r="G80" s="53"/>
    </row>
    <row r="81" spans="1:13" x14ac:dyDescent="0.2">
      <c r="A81" s="37" t="s">
        <v>154</v>
      </c>
      <c r="B81" s="38">
        <v>0</v>
      </c>
      <c r="D81" s="7"/>
      <c r="G81" s="53"/>
    </row>
    <row r="82" spans="1:13" x14ac:dyDescent="0.2">
      <c r="A82" s="37" t="s">
        <v>156</v>
      </c>
      <c r="B82" s="38">
        <v>0</v>
      </c>
      <c r="D82" s="7"/>
      <c r="G82" s="53"/>
    </row>
    <row r="83" spans="1:13" x14ac:dyDescent="0.2">
      <c r="A83" s="37" t="s">
        <v>157</v>
      </c>
      <c r="B83" s="38">
        <v>0</v>
      </c>
      <c r="D83" s="7"/>
      <c r="G83" s="53"/>
    </row>
    <row r="84" spans="1:13" x14ac:dyDescent="0.2">
      <c r="A84" s="37" t="s">
        <v>158</v>
      </c>
      <c r="B84" s="38">
        <v>0</v>
      </c>
      <c r="D84" s="7"/>
      <c r="G84" s="53"/>
    </row>
    <row r="85" spans="1:13" x14ac:dyDescent="0.2">
      <c r="A85" s="37" t="s">
        <v>159</v>
      </c>
      <c r="B85" s="38">
        <v>0</v>
      </c>
      <c r="D85" s="7"/>
      <c r="G85" s="53"/>
    </row>
    <row r="86" spans="1:13" ht="13.5" thickBot="1" x14ac:dyDescent="0.25">
      <c r="A86" s="11" t="s">
        <v>33</v>
      </c>
      <c r="B86" s="5">
        <f>SUM(B81:B85)</f>
        <v>0</v>
      </c>
      <c r="D86" s="7"/>
      <c r="E86" s="5">
        <f>IF((E42+E70)*0.075&gt;2500,2500,(E42+E70)*0.075)</f>
        <v>0</v>
      </c>
      <c r="G86" s="54"/>
    </row>
    <row r="87" spans="1:13" ht="13.5" thickTop="1" x14ac:dyDescent="0.2">
      <c r="A87" s="2"/>
      <c r="B87" s="10"/>
      <c r="D87" s="7"/>
      <c r="E87" s="10"/>
    </row>
    <row r="88" spans="1:13" x14ac:dyDescent="0.2">
      <c r="E88" s="9"/>
    </row>
    <row r="89" spans="1:13" ht="13.5" thickBot="1" x14ac:dyDescent="0.25">
      <c r="A89" s="11" t="s">
        <v>43</v>
      </c>
      <c r="B89" s="12">
        <f>B86+B78+B70+B42+B25</f>
        <v>0</v>
      </c>
      <c r="G89" s="11" t="s">
        <v>44</v>
      </c>
      <c r="H89" s="12">
        <f>H42+H25</f>
        <v>0</v>
      </c>
    </row>
    <row r="90" spans="1:13" ht="13.5" thickTop="1" x14ac:dyDescent="0.2"/>
    <row r="91" spans="1:13" ht="13.5" thickBot="1" x14ac:dyDescent="0.25">
      <c r="A91" s="33" t="s">
        <v>148</v>
      </c>
      <c r="D91" s="34">
        <f>B89-H89</f>
        <v>0</v>
      </c>
      <c r="E91" s="35" t="str">
        <f>IF(B89=0,"",H89/B89)</f>
        <v/>
      </c>
    </row>
    <row r="92" spans="1:13" ht="13.5" thickTop="1" x14ac:dyDescent="0.2"/>
    <row r="93" spans="1:13" ht="13.5" thickBot="1" x14ac:dyDescent="0.25">
      <c r="A93" s="33" t="s">
        <v>45</v>
      </c>
      <c r="D93" s="13">
        <f>IF(D91&lt;(E86+E78+E70+E42+E25),D91,(E86+E78+E70+E42+E25))</f>
        <v>0</v>
      </c>
    </row>
    <row r="94" spans="1:13" ht="13.5" thickTop="1" x14ac:dyDescent="0.2">
      <c r="M94" s="41"/>
    </row>
    <row r="96" spans="1:13" s="31" customFormat="1" x14ac:dyDescent="0.2">
      <c r="A96" s="27" t="s">
        <v>122</v>
      </c>
      <c r="B96" s="27"/>
      <c r="C96" s="30"/>
      <c r="E96" s="32"/>
      <c r="H96" s="28"/>
      <c r="I96" s="28"/>
      <c r="J96" s="28"/>
      <c r="K96" s="28"/>
      <c r="L96" s="28"/>
    </row>
    <row r="97" spans="1:12" s="31" customFormat="1" x14ac:dyDescent="0.2">
      <c r="A97" s="31" t="s">
        <v>178</v>
      </c>
      <c r="C97" s="30"/>
      <c r="E97" s="32"/>
      <c r="H97" s="28"/>
      <c r="I97" s="28"/>
      <c r="J97" s="28"/>
      <c r="K97" s="28"/>
      <c r="L97" s="28"/>
    </row>
    <row r="98" spans="1:12" s="31" customFormat="1" x14ac:dyDescent="0.2">
      <c r="A98" s="31" t="s">
        <v>179</v>
      </c>
      <c r="C98" s="30"/>
      <c r="E98" s="32"/>
      <c r="H98" s="28"/>
      <c r="I98" s="28"/>
      <c r="J98" s="28"/>
      <c r="K98" s="28"/>
      <c r="L98" s="28"/>
    </row>
    <row r="99" spans="1:12" s="31" customFormat="1" x14ac:dyDescent="0.2">
      <c r="A99" s="31" t="s">
        <v>84</v>
      </c>
      <c r="C99" s="30"/>
      <c r="E99" s="32"/>
      <c r="H99" s="28"/>
      <c r="I99" s="28"/>
      <c r="J99" s="28"/>
      <c r="K99" s="28"/>
      <c r="L99" s="28"/>
    </row>
    <row r="100" spans="1:12" s="31" customFormat="1" x14ac:dyDescent="0.2">
      <c r="A100" s="31" t="s">
        <v>145</v>
      </c>
      <c r="C100" s="30"/>
      <c r="E100" s="32"/>
      <c r="H100" s="28"/>
      <c r="I100" s="28"/>
      <c r="J100" s="28"/>
      <c r="K100" s="28"/>
      <c r="L100" s="28"/>
    </row>
  </sheetData>
  <sheetProtection algorithmName="SHA-512" hashValue="7aHT6+uny4NOxeR0r+WjE75rTA4nVvK+p/VgT773DtOXP7/41CN85KXF8WEK6S6BncJZF/VkrxhqWXXGuBLicA==" saltValue="XjdW4bs11Ptqg2b6q27nag==" spinCount="100000" sheet="1" selectLockedCells="1"/>
  <mergeCells count="2">
    <mergeCell ref="A5:H5"/>
    <mergeCell ref="G45:G86"/>
  </mergeCells>
  <dataValidations count="1">
    <dataValidation type="list" allowBlank="1" showInputMessage="1" showErrorMessage="1" sqref="B8" xr:uid="{292F690E-A778-477F-8630-8FDE18C631A3}">
      <formula1>$J$8:$K$8</formula1>
    </dataValidation>
  </dataValidation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1</vt:i4>
      </vt:variant>
    </vt:vector>
  </HeadingPairs>
  <TitlesOfParts>
    <vt:vector size="7" baseType="lpstr">
      <vt:lpstr>Bijlage A aanvraagformulier</vt:lpstr>
      <vt:lpstr>Eigen vermogen</vt:lpstr>
      <vt:lpstr>Bijlage B Begroting 1e jr.</vt:lpstr>
      <vt:lpstr>Bijlage B Begroting 2e jr.</vt:lpstr>
      <vt:lpstr>Bijlage B Begroting 3e jr.</vt:lpstr>
      <vt:lpstr>Bijlage B Begroting 4e jr.</vt:lpstr>
      <vt:lpstr>'Bijlage A aanvraagformulier'!Text3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de Boer</dc:creator>
  <cp:lastModifiedBy>Eric de Boer</cp:lastModifiedBy>
  <cp:lastPrinted>2023-07-18T10:06:21Z</cp:lastPrinted>
  <dcterms:created xsi:type="dcterms:W3CDTF">2023-06-15T07:46:42Z</dcterms:created>
  <dcterms:modified xsi:type="dcterms:W3CDTF">2023-07-24T09:00:35Z</dcterms:modified>
</cp:coreProperties>
</file>