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050" tabRatio="562" activeTab="0"/>
  </bookViews>
  <sheets>
    <sheet name="bijlage VE 2023" sheetId="1" r:id="rId1"/>
  </sheets>
  <definedNames>
    <definedName name="_xlnm.Print_Area" localSheetId="0">#N/A</definedName>
    <definedName name="Z_A439865E_25FA_445D_86B7_46ADA4EAB3D5_.wvu.PrintArea" localSheetId="0" hidden="1">#N/A</definedName>
    <definedName name="Z_B77A0ABD_9C51_41F3_B15E_745CF741F8CE_.wvu.PrintArea" localSheetId="0" hidden="1">#N/A</definedName>
    <definedName name="Z_D5DFD2AC_5A4A_4574_BE6D_D3263E5CCF79_.wvu.PrintArea" localSheetId="0" hidden="1">#N/A</definedName>
  </definedNames>
  <calcPr fullCalcOnLoad="1"/>
</workbook>
</file>

<file path=xl/sharedStrings.xml><?xml version="1.0" encoding="utf-8"?>
<sst xmlns="http://schemas.openxmlformats.org/spreadsheetml/2006/main" count="63" uniqueCount="50">
  <si>
    <t>Datum:</t>
  </si>
  <si>
    <t>geïndiceerd</t>
  </si>
  <si>
    <t>ouders / verzorger</t>
  </si>
  <si>
    <t>gemeente</t>
  </si>
  <si>
    <t>niet geïndiceerd</t>
  </si>
  <si>
    <t>aantal weken</t>
  </si>
  <si>
    <t>Totale kosten</t>
  </si>
  <si>
    <t>Totale kosten:</t>
  </si>
  <si>
    <t>Basisbedrag:</t>
  </si>
  <si>
    <t>Voorschot 95%</t>
  </si>
  <si>
    <t>Naam organisatie:</t>
  </si>
  <si>
    <t>Naam bevoegde bestuurder:</t>
  </si>
  <si>
    <t>Banknaam / nummer:</t>
  </si>
  <si>
    <t>Ondertekening Bestuur van kinderopvangorganisatie:</t>
  </si>
  <si>
    <t>Postadres:</t>
  </si>
  <si>
    <t>a</t>
  </si>
  <si>
    <t>b</t>
  </si>
  <si>
    <t>c</t>
  </si>
  <si>
    <t>d</t>
  </si>
  <si>
    <t>e</t>
  </si>
  <si>
    <t>aantal peuters</t>
  </si>
  <si>
    <t>LRK-nr</t>
  </si>
  <si>
    <t>Locatie</t>
  </si>
  <si>
    <t>Peuter met WKO</t>
  </si>
  <si>
    <t>geïndiceerd
(a)</t>
  </si>
  <si>
    <t>niet geïndiceerd
(b)</t>
  </si>
  <si>
    <t>Peuter zonder WKO</t>
  </si>
  <si>
    <t>geïndiceerd
(c)</t>
  </si>
  <si>
    <t>niet geïndiceerd
(d)</t>
  </si>
  <si>
    <t>Totaal</t>
  </si>
  <si>
    <t>Invulvelden, de velden bij a, b, c, d, e bedragen overnemen op aanvraagformulier zoals aangegeven.</t>
  </si>
  <si>
    <t>Gegevens per locatie (LRK)</t>
  </si>
  <si>
    <t>Uitgangspunten bevoorschotting:</t>
  </si>
  <si>
    <t>Voorschot per maand</t>
  </si>
  <si>
    <t>Kvk- nummer</t>
  </si>
  <si>
    <t>basis VE- uren</t>
  </si>
  <si>
    <t>extra VE -  uren</t>
  </si>
  <si>
    <t>* 40 weken opvang / VE (op jaarbasis).</t>
  </si>
  <si>
    <t>* 8 uur basis VE uren (voor iedere peuter) + 8 uur extra VE uren (voor JGZ geïndiceerde peuters).</t>
  </si>
  <si>
    <t>peuter zonder WKO</t>
  </si>
  <si>
    <t>peuter met WKO</t>
  </si>
  <si>
    <t>Totaal aantal opgegeven peuters:</t>
  </si>
  <si>
    <t>kosten basis VE (per uur)</t>
  </si>
  <si>
    <t>kosten extra VE  (per uur)</t>
  </si>
  <si>
    <t>Bijlage bij aanvraagformulier "Subsidieregeling Voorschoolse Educatie 2023"</t>
  </si>
  <si>
    <t xml:space="preserve">* Bij het voorschot 2023 wordt uitgegaan van het modaal inkomen (€ 40.000,-/ conform CPB augustusraming 2022 van 20 augustus 2022). </t>
  </si>
  <si>
    <t xml:space="preserve">* Volgens het ontwerpbesluit kinderopvangtoeslag 2023 van de belastingdienst komt dit neer op een eigen bijdrage van € 1,01 per uur. </t>
  </si>
  <si>
    <t xml:space="preserve">* Indien er geen sprake is van WKO, wordt voor de gemeentelijke bijdrage hetzelfde bedrag gehanteerd conform de kinderopvangtabel 2023. </t>
  </si>
  <si>
    <t>* Uiteraard wordt de vaststelling gebaseerd op de definitieve kinderopvangtabel 2023 van de belastingdienst.</t>
  </si>
  <si>
    <t>Berekeningstool voor subsidieaanvraag 2023: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</si>
</sst>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€&quot;\ #,##0_-"/>
    <numFmt numFmtId="177" formatCode="&quot;€&quot;\ #,##0.00_-"/>
    <numFmt numFmtId="178" formatCode="0.000"/>
    <numFmt numFmtId="179" formatCode="0.0000"/>
    <numFmt numFmtId="180" formatCode="0.0"/>
    <numFmt numFmtId="181" formatCode="0.00000"/>
    <numFmt numFmtId="182" formatCode="#,##0;[Red]#,##0"/>
    <numFmt numFmtId="183" formatCode="#,##0.0;[Red]#,##0.0"/>
    <numFmt numFmtId="184" formatCode="#,##0.00;[Red]#,##0.00"/>
    <numFmt numFmtId="185" formatCode="_-* #,##0.000_-;_-* #,##0.000\-;_-* &quot;-&quot;??_-;_-@_-"/>
    <numFmt numFmtId="186" formatCode="_-* #,##0.0000_-;_-* #,##0.0000\-;_-* &quot;-&quot;??_-;_-@_-"/>
    <numFmt numFmtId="187" formatCode="_-* #,##0.0_-;_-* #,##0.0\-;_-* &quot;-&quot;??_-;_-@_-"/>
    <numFmt numFmtId="188" formatCode="_-* #,##0_-;_-* #,##0\-;_-* &quot;-&quot;??_-;_-@_-"/>
    <numFmt numFmtId="189" formatCode="#,##0.000;[Red]#,##0.000"/>
    <numFmt numFmtId="190" formatCode="[$-413]dddd\ d\ mmmm\ yyyy"/>
    <numFmt numFmtId="191" formatCode="[$-413]d/mmm/yy;@"/>
    <numFmt numFmtId="192" formatCode="0.0%"/>
    <numFmt numFmtId="193" formatCode="&quot;Waar&quot;;&quot;Waar&quot;;&quot;Onwaar&quot;"/>
    <numFmt numFmtId="194" formatCode="0.00_ ;\-0.00\ "/>
    <numFmt numFmtId="195" formatCode="0.000_ ;\-0.000\ "/>
    <numFmt numFmtId="196" formatCode="0.0000_ ;\-0.0000\ "/>
    <numFmt numFmtId="197" formatCode="0.00000_ ;\-0.00000\ "/>
    <numFmt numFmtId="198" formatCode="0.0_ ;\-0.0\ "/>
    <numFmt numFmtId="199" formatCode="0_ ;\-0\ "/>
  </numFmts>
  <fonts count="40">
    <font>
      <sz val="10"/>
      <name val="Myriad"/>
      <family val="0"/>
    </font>
    <font>
      <b/>
      <sz val="10"/>
      <name val="Myriad"/>
      <family val="2"/>
    </font>
    <font>
      <u val="single"/>
      <sz val="14.3"/>
      <color indexed="12"/>
      <name val="Calibri"/>
      <family val="2"/>
    </font>
    <font>
      <sz val="10"/>
      <color indexed="8"/>
      <name val="Arial"/>
      <family val="2"/>
    </font>
    <font>
      <u val="single"/>
      <sz val="13"/>
      <color indexed="36"/>
      <name val="Myriad"/>
      <family val="2"/>
    </font>
    <font>
      <i/>
      <sz val="10"/>
      <name val="Myria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 quotePrefix="1">
      <alignment horizontal="right"/>
      <protection/>
    </xf>
    <xf numFmtId="0" fontId="0" fillId="0" borderId="14" xfId="0" applyFont="1" applyBorder="1" applyAlignment="1" applyProtection="1" quotePrefix="1">
      <alignment horizontal="right"/>
      <protection/>
    </xf>
    <xf numFmtId="0" fontId="0" fillId="0" borderId="15" xfId="0" applyFont="1" applyBorder="1" applyAlignment="1" applyProtection="1" quotePrefix="1">
      <alignment horizontal="right"/>
      <protection/>
    </xf>
    <xf numFmtId="0" fontId="0" fillId="0" borderId="16" xfId="0" applyFont="1" applyBorder="1" applyAlignment="1" applyProtection="1" quotePrefix="1">
      <alignment horizontal="right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 quotePrefix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26" xfId="0" applyFont="1" applyBorder="1" applyAlignment="1" applyProtection="1" quotePrefix="1">
      <alignment horizontal="left"/>
      <protection/>
    </xf>
    <xf numFmtId="0" fontId="0" fillId="0" borderId="27" xfId="0" applyBorder="1" applyAlignment="1" applyProtection="1" quotePrefix="1">
      <alignment horizontal="left"/>
      <protection/>
    </xf>
    <xf numFmtId="0" fontId="0" fillId="0" borderId="27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8" fontId="0" fillId="0" borderId="26" xfId="0" applyNumberFormat="1" applyBorder="1" applyAlignment="1" applyProtection="1">
      <alignment horizontal="center"/>
      <protection/>
    </xf>
    <xf numFmtId="168" fontId="0" fillId="0" borderId="28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6" xfId="0" applyBorder="1" applyAlignment="1" applyProtection="1" quotePrefix="1">
      <alignment horizontal="left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9" fontId="0" fillId="0" borderId="0" xfId="55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29" xfId="0" applyNumberFormat="1" applyFont="1" applyFill="1" applyBorder="1" applyAlignment="1" applyProtection="1">
      <alignment/>
      <protection/>
    </xf>
    <xf numFmtId="168" fontId="0" fillId="33" borderId="30" xfId="0" applyNumberFormat="1" applyFill="1" applyBorder="1" applyAlignment="1" applyProtection="1">
      <alignment/>
      <protection/>
    </xf>
    <xf numFmtId="0" fontId="1" fillId="0" borderId="27" xfId="0" applyFont="1" applyBorder="1" applyAlignment="1" applyProtection="1" quotePrefix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8" fontId="1" fillId="33" borderId="30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 quotePrefix="1">
      <alignment horizontal="center"/>
      <protection/>
    </xf>
    <xf numFmtId="0" fontId="0" fillId="0" borderId="19" xfId="0" applyBorder="1" applyAlignment="1" applyProtection="1" quotePrefix="1">
      <alignment horizontal="left"/>
      <protection/>
    </xf>
    <xf numFmtId="0" fontId="1" fillId="0" borderId="30" xfId="0" applyFont="1" applyBorder="1" applyAlignment="1" applyProtection="1">
      <alignment horizontal="center"/>
      <protection/>
    </xf>
    <xf numFmtId="3" fontId="0" fillId="0" borderId="30" xfId="0" applyNumberFormat="1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/>
      <protection/>
    </xf>
    <xf numFmtId="168" fontId="1" fillId="0" borderId="31" xfId="0" applyNumberFormat="1" applyFont="1" applyBorder="1" applyAlignment="1" applyProtection="1">
      <alignment/>
      <protection/>
    </xf>
    <xf numFmtId="168" fontId="1" fillId="33" borderId="3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170" fontId="0" fillId="0" borderId="0" xfId="0" applyNumberForma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 quotePrefix="1">
      <alignment horizontal="center" vertical="center" wrapText="1"/>
      <protection/>
    </xf>
    <xf numFmtId="168" fontId="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22" xfId="0" applyFont="1" applyBorder="1" applyAlignment="1" applyProtection="1" quotePrefix="1">
      <alignment horizontal="center" vertical="center" wrapText="1"/>
      <protection/>
    </xf>
    <xf numFmtId="0" fontId="1" fillId="0" borderId="22" xfId="0" applyFont="1" applyFill="1" applyBorder="1" applyAlignment="1" applyProtection="1" quotePrefix="1">
      <alignment horizontal="center" vertical="center" wrapText="1"/>
      <protection/>
    </xf>
    <xf numFmtId="0" fontId="1" fillId="0" borderId="24" xfId="0" applyFont="1" applyFill="1" applyBorder="1" applyAlignment="1" applyProtection="1" quotePrefix="1">
      <alignment horizontal="center" vertical="center" wrapText="1"/>
      <protection/>
    </xf>
    <xf numFmtId="0" fontId="0" fillId="0" borderId="33" xfId="0" applyBorder="1" applyAlignment="1" applyProtection="1">
      <alignment horizontal="center"/>
      <protection/>
    </xf>
    <xf numFmtId="168" fontId="1" fillId="0" borderId="29" xfId="0" applyNumberFormat="1" applyFont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3" fontId="0" fillId="33" borderId="27" xfId="0" applyNumberFormat="1" applyFont="1" applyFill="1" applyBorder="1" applyAlignment="1" applyProtection="1">
      <alignment horizontal="center"/>
      <protection locked="0"/>
    </xf>
    <xf numFmtId="3" fontId="1" fillId="33" borderId="34" xfId="0" applyNumberFormat="1" applyFont="1" applyFill="1" applyBorder="1" applyAlignment="1" applyProtection="1">
      <alignment horizontal="center"/>
      <protection/>
    </xf>
    <xf numFmtId="3" fontId="1" fillId="33" borderId="34" xfId="0" applyNumberFormat="1" applyFont="1" applyFill="1" applyBorder="1" applyAlignment="1" applyProtection="1">
      <alignment/>
      <protection/>
    </xf>
    <xf numFmtId="3" fontId="1" fillId="33" borderId="32" xfId="0" applyNumberFormat="1" applyFont="1" applyFill="1" applyBorder="1" applyAlignment="1" applyProtection="1">
      <alignment/>
      <protection/>
    </xf>
    <xf numFmtId="3" fontId="0" fillId="33" borderId="28" xfId="0" applyNumberFormat="1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 quotePrefix="1">
      <alignment horizontal="left"/>
      <protection locked="0"/>
    </xf>
    <xf numFmtId="0" fontId="0" fillId="33" borderId="27" xfId="0" applyFill="1" applyBorder="1" applyAlignment="1" applyProtection="1" quotePrefix="1">
      <alignment horizontal="left"/>
      <protection locked="0"/>
    </xf>
    <xf numFmtId="3" fontId="5" fillId="33" borderId="27" xfId="0" applyNumberFormat="1" applyFont="1" applyFill="1" applyBorder="1" applyAlignment="1" applyProtection="1">
      <alignment horizontal="center"/>
      <protection locked="0"/>
    </xf>
    <xf numFmtId="3" fontId="5" fillId="33" borderId="28" xfId="0" applyNumberFormat="1" applyFont="1" applyFill="1" applyBorder="1" applyAlignment="1" applyProtection="1">
      <alignment horizontal="center"/>
      <protection locked="0"/>
    </xf>
    <xf numFmtId="0" fontId="5" fillId="33" borderId="26" xfId="0" applyFont="1" applyFill="1" applyBorder="1" applyAlignment="1" applyProtection="1">
      <alignment horizontal="center"/>
      <protection locked="0"/>
    </xf>
    <xf numFmtId="0" fontId="5" fillId="33" borderId="27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71" fontId="0" fillId="0" borderId="0" xfId="46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1" fillId="34" borderId="19" xfId="0" applyFont="1" applyFill="1" applyBorder="1" applyAlignment="1" applyProtection="1">
      <alignment horizontal="center"/>
      <protection/>
    </xf>
    <xf numFmtId="3" fontId="0" fillId="34" borderId="19" xfId="0" applyNumberFormat="1" applyFill="1" applyBorder="1" applyAlignment="1" applyProtection="1">
      <alignment horizontal="center"/>
      <protection/>
    </xf>
    <xf numFmtId="0" fontId="1" fillId="34" borderId="35" xfId="0" applyFont="1" applyFill="1" applyBorder="1" applyAlignment="1" applyProtection="1">
      <alignment horizontal="center"/>
      <protection/>
    </xf>
    <xf numFmtId="3" fontId="0" fillId="34" borderId="35" xfId="0" applyNumberFormat="1" applyFill="1" applyBorder="1" applyAlignment="1" applyProtection="1" quotePrefix="1">
      <alignment horizontal="center"/>
      <protection/>
    </xf>
    <xf numFmtId="0" fontId="1" fillId="34" borderId="36" xfId="0" applyFont="1" applyFill="1" applyBorder="1" applyAlignment="1" applyProtection="1">
      <alignment horizontal="center"/>
      <protection/>
    </xf>
    <xf numFmtId="3" fontId="0" fillId="34" borderId="36" xfId="0" applyNumberFormat="1" applyFill="1" applyBorder="1" applyAlignment="1" applyProtection="1" quotePrefix="1">
      <alignment horizontal="center"/>
      <protection/>
    </xf>
    <xf numFmtId="192" fontId="0" fillId="0" borderId="0" xfId="55" applyNumberFormat="1" applyFont="1" applyAlignment="1" applyProtection="1">
      <alignment/>
      <protection/>
    </xf>
    <xf numFmtId="0" fontId="0" fillId="35" borderId="0" xfId="0" applyFont="1" applyFill="1" applyAlignment="1" applyProtection="1" quotePrefix="1">
      <alignment horizontal="left"/>
      <protection/>
    </xf>
    <xf numFmtId="0" fontId="0" fillId="35" borderId="0" xfId="0" applyFont="1" applyFill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44" fontId="0" fillId="0" borderId="0" xfId="55" applyNumberFormat="1" applyFont="1" applyAlignment="1" applyProtection="1">
      <alignment/>
      <protection/>
    </xf>
    <xf numFmtId="0" fontId="0" fillId="0" borderId="0" xfId="55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/>
    </xf>
    <xf numFmtId="192" fontId="0" fillId="0" borderId="0" xfId="55" applyNumberFormat="1" applyFont="1" applyAlignment="1" applyProtection="1">
      <alignment/>
      <protection/>
    </xf>
    <xf numFmtId="3" fontId="0" fillId="34" borderId="35" xfId="0" applyNumberFormat="1" applyFont="1" applyFill="1" applyBorder="1" applyAlignment="1" applyProtection="1" quotePrefix="1">
      <alignment horizontal="center"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170" fontId="0" fillId="35" borderId="26" xfId="0" applyNumberFormat="1" applyFont="1" applyFill="1" applyBorder="1" applyAlignment="1" applyProtection="1">
      <alignment horizontal="center"/>
      <protection/>
    </xf>
    <xf numFmtId="170" fontId="0" fillId="35" borderId="28" xfId="0" applyNumberFormat="1" applyFont="1" applyFill="1" applyBorder="1" applyAlignment="1" applyProtection="1">
      <alignment horizontal="center"/>
      <protection/>
    </xf>
    <xf numFmtId="185" fontId="0" fillId="0" borderId="38" xfId="0" applyNumberFormat="1" applyFont="1" applyBorder="1" applyAlignment="1" applyProtection="1">
      <alignment horizontal="center"/>
      <protection/>
    </xf>
    <xf numFmtId="0" fontId="0" fillId="35" borderId="26" xfId="0" applyFont="1" applyFill="1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1" fillId="36" borderId="39" xfId="0" applyFont="1" applyFill="1" applyBorder="1" applyAlignment="1" applyProtection="1" quotePrefix="1">
      <alignment horizontal="center"/>
      <protection/>
    </xf>
    <xf numFmtId="0" fontId="1" fillId="36" borderId="40" xfId="0" applyFont="1" applyFill="1" applyBorder="1" applyAlignment="1" applyProtection="1">
      <alignment horizontal="center"/>
      <protection/>
    </xf>
    <xf numFmtId="0" fontId="1" fillId="36" borderId="41" xfId="0" applyFont="1" applyFill="1" applyBorder="1" applyAlignment="1" applyProtection="1">
      <alignment horizontal="center"/>
      <protection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40" xfId="0" applyFont="1" applyFill="1" applyBorder="1" applyAlignment="1" applyProtection="1">
      <alignment horizontal="center"/>
      <protection locked="0"/>
    </xf>
    <xf numFmtId="0" fontId="5" fillId="33" borderId="41" xfId="0" applyFont="1" applyFill="1" applyBorder="1" applyAlignment="1" applyProtection="1">
      <alignment horizontal="center"/>
      <protection locked="0"/>
    </xf>
    <xf numFmtId="0" fontId="0" fillId="0" borderId="43" xfId="0" applyFont="1" applyBorder="1" applyAlignment="1" applyProtection="1" quotePrefix="1">
      <alignment horizontal="right" wrapText="1"/>
      <protection/>
    </xf>
    <xf numFmtId="0" fontId="0" fillId="0" borderId="44" xfId="0" applyBorder="1" applyAlignment="1" applyProtection="1">
      <alignment wrapText="1"/>
      <protection/>
    </xf>
    <xf numFmtId="49" fontId="5" fillId="33" borderId="45" xfId="0" applyNumberFormat="1" applyFont="1" applyFill="1" applyBorder="1" applyAlignment="1" applyProtection="1">
      <alignment horizontal="center"/>
      <protection locked="0"/>
    </xf>
    <xf numFmtId="49" fontId="5" fillId="33" borderId="46" xfId="0" applyNumberFormat="1" applyFont="1" applyFill="1" applyBorder="1" applyAlignment="1" applyProtection="1">
      <alignment horizontal="center"/>
      <protection locked="0"/>
    </xf>
    <xf numFmtId="49" fontId="5" fillId="33" borderId="47" xfId="0" applyNumberFormat="1" applyFont="1" applyFill="1" applyBorder="1" applyAlignment="1" applyProtection="1">
      <alignment horizontal="center"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41" xfId="0" applyFont="1" applyFill="1" applyBorder="1" applyAlignment="1" applyProtection="1">
      <alignment horizontal="center"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0" fillId="33" borderId="47" xfId="0" applyFill="1" applyBorder="1" applyAlignment="1" applyProtection="1">
      <alignment horizontal="center"/>
      <protection locked="0"/>
    </xf>
    <xf numFmtId="0" fontId="5" fillId="33" borderId="45" xfId="0" applyFont="1" applyFill="1" applyBorder="1" applyAlignment="1" applyProtection="1">
      <alignment horizontal="center"/>
      <protection locked="0"/>
    </xf>
    <xf numFmtId="0" fontId="5" fillId="33" borderId="46" xfId="0" applyFont="1" applyFill="1" applyBorder="1" applyAlignment="1" applyProtection="1">
      <alignment horizontal="center"/>
      <protection locked="0"/>
    </xf>
    <xf numFmtId="0" fontId="5" fillId="33" borderId="47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 quotePrefix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33" borderId="45" xfId="0" applyFont="1" applyFill="1" applyBorder="1" applyAlignment="1" applyProtection="1">
      <alignment horizontal="center"/>
      <protection locked="0"/>
    </xf>
    <xf numFmtId="0" fontId="0" fillId="33" borderId="46" xfId="0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 horizontal="center"/>
      <protection locked="0"/>
    </xf>
    <xf numFmtId="0" fontId="5" fillId="33" borderId="48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50" xfId="0" applyFont="1" applyFill="1" applyBorder="1" applyAlignment="1" applyProtection="1">
      <alignment horizontal="center" vertical="top" wrapText="1"/>
      <protection locked="0"/>
    </xf>
    <xf numFmtId="0" fontId="5" fillId="33" borderId="51" xfId="0" applyFont="1" applyFill="1" applyBorder="1" applyAlignment="1" applyProtection="1">
      <alignment horizontal="center" vertical="top" wrapText="1"/>
      <protection locked="0"/>
    </xf>
    <xf numFmtId="0" fontId="5" fillId="33" borderId="52" xfId="0" applyFont="1" applyFill="1" applyBorder="1" applyAlignment="1" applyProtection="1">
      <alignment horizontal="center" vertical="top" wrapText="1"/>
      <protection locked="0"/>
    </xf>
    <xf numFmtId="0" fontId="5" fillId="33" borderId="53" xfId="0" applyFont="1" applyFill="1" applyBorder="1" applyAlignment="1" applyProtection="1">
      <alignment horizontal="center" vertical="top" wrapText="1"/>
      <protection locked="0"/>
    </xf>
    <xf numFmtId="0" fontId="0" fillId="33" borderId="48" xfId="0" applyFont="1" applyFill="1" applyBorder="1" applyAlignment="1" applyProtection="1">
      <alignment horizontal="center" vertical="top" wrapText="1"/>
      <protection locked="0"/>
    </xf>
    <xf numFmtId="0" fontId="0" fillId="33" borderId="49" xfId="0" applyFont="1" applyFill="1" applyBorder="1" applyAlignment="1" applyProtection="1">
      <alignment horizontal="center" vertical="top" wrapText="1"/>
      <protection locked="0"/>
    </xf>
    <xf numFmtId="0" fontId="0" fillId="33" borderId="50" xfId="0" applyFont="1" applyFill="1" applyBorder="1" applyAlignment="1" applyProtection="1">
      <alignment horizontal="center" vertical="top" wrapText="1"/>
      <protection locked="0"/>
    </xf>
    <xf numFmtId="0" fontId="0" fillId="33" borderId="51" xfId="0" applyFont="1" applyFill="1" applyBorder="1" applyAlignment="1" applyProtection="1">
      <alignment horizontal="center" vertical="top" wrapText="1"/>
      <protection locked="0"/>
    </xf>
    <xf numFmtId="0" fontId="0" fillId="33" borderId="52" xfId="0" applyFont="1" applyFill="1" applyBorder="1" applyAlignment="1" applyProtection="1">
      <alignment horizontal="center" vertical="top" wrapText="1"/>
      <protection locked="0"/>
    </xf>
    <xf numFmtId="0" fontId="0" fillId="33" borderId="53" xfId="0" applyFont="1" applyFill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 quotePrefix="1">
      <alignment horizontal="right"/>
      <protection/>
    </xf>
    <xf numFmtId="0" fontId="0" fillId="0" borderId="54" xfId="0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4" fontId="5" fillId="33" borderId="55" xfId="0" applyNumberFormat="1" applyFont="1" applyFill="1" applyBorder="1" applyAlignment="1" applyProtection="1">
      <alignment horizontal="center"/>
      <protection locked="0"/>
    </xf>
    <xf numFmtId="14" fontId="5" fillId="33" borderId="56" xfId="0" applyNumberFormat="1" applyFont="1" applyFill="1" applyBorder="1" applyAlignment="1" applyProtection="1">
      <alignment horizontal="center"/>
      <protection locked="0"/>
    </xf>
    <xf numFmtId="14" fontId="5" fillId="33" borderId="57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 quotePrefix="1">
      <alignment horizontal="right" wrapText="1"/>
      <protection/>
    </xf>
    <xf numFmtId="0" fontId="0" fillId="0" borderId="58" xfId="0" applyBorder="1" applyAlignment="1" applyProtection="1">
      <alignment horizontal="right" wrapText="1"/>
      <protection/>
    </xf>
    <xf numFmtId="0" fontId="5" fillId="33" borderId="55" xfId="0" applyFont="1" applyFill="1" applyBorder="1" applyAlignment="1" applyProtection="1">
      <alignment horizontal="center"/>
      <protection locked="0"/>
    </xf>
    <xf numFmtId="0" fontId="5" fillId="33" borderId="56" xfId="0" applyFont="1" applyFill="1" applyBorder="1" applyAlignment="1" applyProtection="1">
      <alignment horizontal="center"/>
      <protection locked="0"/>
    </xf>
    <xf numFmtId="0" fontId="5" fillId="33" borderId="57" xfId="0" applyFont="1" applyFill="1" applyBorder="1" applyAlignment="1" applyProtection="1">
      <alignment horizontal="center"/>
      <protection locked="0"/>
    </xf>
    <xf numFmtId="191" fontId="0" fillId="33" borderId="55" xfId="0" applyNumberFormat="1" applyFont="1" applyFill="1" applyBorder="1" applyAlignment="1" applyProtection="1">
      <alignment horizontal="center"/>
      <protection locked="0"/>
    </xf>
    <xf numFmtId="191" fontId="0" fillId="33" borderId="56" xfId="0" applyNumberFormat="1" applyFont="1" applyFill="1" applyBorder="1" applyAlignment="1" applyProtection="1">
      <alignment horizontal="center"/>
      <protection locked="0"/>
    </xf>
    <xf numFmtId="191" fontId="0" fillId="33" borderId="57" xfId="0" applyNumberFormat="1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 applyProtection="1">
      <alignment horizontal="center" wrapText="1"/>
      <protection locked="0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1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 quotePrefix="1">
      <alignment horizontal="center"/>
      <protection/>
    </xf>
    <xf numFmtId="0" fontId="1" fillId="0" borderId="59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31" xfId="0" applyFont="1" applyBorder="1" applyAlignment="1" applyProtection="1" quotePrefix="1">
      <alignment horizontal="center" vertical="center" wrapText="1"/>
      <protection/>
    </xf>
    <xf numFmtId="0" fontId="1" fillId="0" borderId="32" xfId="0" applyFont="1" applyBorder="1" applyAlignment="1" applyProtection="1" quotePrefix="1">
      <alignment horizontal="center" vertical="center" wrapText="1"/>
      <protection/>
    </xf>
    <xf numFmtId="0" fontId="1" fillId="0" borderId="18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29</xdr:row>
      <xdr:rowOff>0</xdr:rowOff>
    </xdr:from>
    <xdr:to>
      <xdr:col>26</xdr:col>
      <xdr:colOff>914400</xdr:colOff>
      <xdr:row>30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16735425" y="5991225"/>
          <a:ext cx="8353425" cy="247650"/>
        </a:xfrm>
        <a:custGeom>
          <a:pathLst>
            <a:path h="21600" w="21600">
              <a:moveTo>
                <a:pt x="20720" y="0"/>
              </a:moveTo>
              <a:lnTo>
                <a:pt x="19840" y="4968"/>
              </a:lnTo>
              <a:lnTo>
                <a:pt x="20720" y="4968"/>
              </a:lnTo>
              <a:lnTo>
                <a:pt x="20720" y="20720"/>
              </a:lnTo>
              <a:lnTo>
                <a:pt x="4968" y="20720"/>
              </a:lnTo>
              <a:lnTo>
                <a:pt x="4968" y="19840"/>
              </a:lnTo>
              <a:lnTo>
                <a:pt x="0" y="20720"/>
              </a:lnTo>
              <a:lnTo>
                <a:pt x="4968" y="21600"/>
              </a:lnTo>
              <a:lnTo>
                <a:pt x="4968" y="20720"/>
              </a:lnTo>
              <a:lnTo>
                <a:pt x="20720" y="20720"/>
              </a:lnTo>
              <a:lnTo>
                <a:pt x="20720" y="4968"/>
              </a:lnTo>
              <a:lnTo>
                <a:pt x="21600" y="4968"/>
              </a:lnTo>
              <a:lnTo>
                <a:pt x="2072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"/>
              <a:ea typeface="Myriad"/>
              <a:cs typeface="Myriad"/>
            </a:rPr>
            <a:t/>
          </a:r>
        </a:p>
      </xdr:txBody>
    </xdr:sp>
    <xdr:clientData/>
  </xdr:twoCellAnchor>
  <xdr:twoCellAnchor>
    <xdr:from>
      <xdr:col>3</xdr:col>
      <xdr:colOff>123825</xdr:colOff>
      <xdr:row>65</xdr:row>
      <xdr:rowOff>0</xdr:rowOff>
    </xdr:from>
    <xdr:to>
      <xdr:col>12</xdr:col>
      <xdr:colOff>914400</xdr:colOff>
      <xdr:row>65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867150" y="11839575"/>
          <a:ext cx="8915400" cy="0"/>
        </a:xfrm>
        <a:custGeom>
          <a:pathLst>
            <a:path h="21600" w="21600">
              <a:moveTo>
                <a:pt x="20720" y="0"/>
              </a:moveTo>
              <a:lnTo>
                <a:pt x="19840" y="4968"/>
              </a:lnTo>
              <a:lnTo>
                <a:pt x="20720" y="4968"/>
              </a:lnTo>
              <a:lnTo>
                <a:pt x="20720" y="20720"/>
              </a:lnTo>
              <a:lnTo>
                <a:pt x="4968" y="20720"/>
              </a:lnTo>
              <a:lnTo>
                <a:pt x="4968" y="19840"/>
              </a:lnTo>
              <a:lnTo>
                <a:pt x="0" y="20720"/>
              </a:lnTo>
              <a:lnTo>
                <a:pt x="4968" y="21600"/>
              </a:lnTo>
              <a:lnTo>
                <a:pt x="4968" y="20720"/>
              </a:lnTo>
              <a:lnTo>
                <a:pt x="20720" y="20720"/>
              </a:lnTo>
              <a:lnTo>
                <a:pt x="20720" y="4968"/>
              </a:lnTo>
              <a:lnTo>
                <a:pt x="21600" y="4968"/>
              </a:lnTo>
              <a:lnTo>
                <a:pt x="2072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yriad"/>
              <a:ea typeface="Myriad"/>
              <a:cs typeface="Myriad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tabSelected="1" view="pageBreakPreview" zoomScale="80" zoomScaleNormal="55" zoomScaleSheetLayoutView="80" zoomScalePageLayoutView="0" workbookViewId="0" topLeftCell="A1">
      <selection activeCell="B4" sqref="B4:G4"/>
    </sheetView>
  </sheetViews>
  <sheetFormatPr defaultColWidth="9.125" defaultRowHeight="12.75"/>
  <cols>
    <col min="1" max="1" width="17.00390625" style="5" customWidth="1"/>
    <col min="2" max="2" width="19.625" style="5" customWidth="1"/>
    <col min="3" max="6" width="12.50390625" style="5" customWidth="1"/>
    <col min="7" max="7" width="10.50390625" style="5" customWidth="1"/>
    <col min="8" max="8" width="12.125" style="5" customWidth="1"/>
    <col min="9" max="9" width="12.50390625" style="5" customWidth="1"/>
    <col min="10" max="10" width="10.00390625" style="5" bestFit="1" customWidth="1"/>
    <col min="11" max="11" width="8.125" style="5" bestFit="1" customWidth="1"/>
    <col min="12" max="12" width="15.875" style="5" bestFit="1" customWidth="1"/>
    <col min="13" max="13" width="15.50390625" style="5" bestFit="1" customWidth="1"/>
    <col min="14" max="14" width="4.125" style="5" customWidth="1"/>
    <col min="15" max="15" width="19.50390625" style="5" customWidth="1"/>
    <col min="16" max="16" width="19.625" style="5" customWidth="1"/>
    <col min="17" max="17" width="3.50390625" style="5" customWidth="1"/>
    <col min="18" max="18" width="10.50390625" style="5" bestFit="1" customWidth="1"/>
    <col min="19" max="20" width="9.375" style="5" bestFit="1" customWidth="1"/>
    <col min="21" max="24" width="11.50390625" style="5" customWidth="1"/>
    <col min="25" max="25" width="8.125" style="5" bestFit="1" customWidth="1"/>
    <col min="26" max="26" width="15.875" style="5" bestFit="1" customWidth="1"/>
    <col min="27" max="27" width="15.50390625" style="5" bestFit="1" customWidth="1"/>
    <col min="28" max="28" width="4.625" style="5" customWidth="1"/>
    <col min="29" max="16384" width="9.125" style="5" customWidth="1"/>
  </cols>
  <sheetData>
    <row r="1" spans="1:27" ht="13.5" thickBot="1">
      <c r="A1" s="117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O1" s="117" t="s">
        <v>49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9"/>
    </row>
    <row r="2" spans="1:19" ht="12.75">
      <c r="A2" s="4" t="s">
        <v>44</v>
      </c>
      <c r="B2" s="4"/>
      <c r="C2" s="4"/>
      <c r="D2" s="4"/>
      <c r="E2" s="4"/>
      <c r="O2" s="4" t="str">
        <f>A2</f>
        <v>Bijlage bij aanvraagformulier "Subsidieregeling Voorschoolse Educatie 2023"</v>
      </c>
      <c r="P2" s="4"/>
      <c r="Q2" s="4"/>
      <c r="R2" s="4"/>
      <c r="S2" s="4"/>
    </row>
    <row r="3" ht="13.5" thickBot="1"/>
    <row r="4" spans="1:27" ht="13.5" thickBot="1">
      <c r="A4" s="6" t="s">
        <v>10</v>
      </c>
      <c r="B4" s="120"/>
      <c r="C4" s="121"/>
      <c r="D4" s="121"/>
      <c r="E4" s="121"/>
      <c r="F4" s="121"/>
      <c r="G4" s="122"/>
      <c r="H4" s="123" t="s">
        <v>11</v>
      </c>
      <c r="I4" s="124"/>
      <c r="J4" s="125"/>
      <c r="K4" s="126"/>
      <c r="L4" s="126"/>
      <c r="M4" s="127"/>
      <c r="O4" s="6" t="s">
        <v>10</v>
      </c>
      <c r="P4" s="128"/>
      <c r="Q4" s="129"/>
      <c r="R4" s="129"/>
      <c r="S4" s="129"/>
      <c r="T4" s="129"/>
      <c r="U4" s="130"/>
      <c r="V4" s="123" t="s">
        <v>11</v>
      </c>
      <c r="W4" s="124"/>
      <c r="X4" s="131"/>
      <c r="Y4" s="132"/>
      <c r="Z4" s="132"/>
      <c r="AA4" s="133"/>
    </row>
    <row r="5" spans="1:27" ht="12.75">
      <c r="A5" s="7" t="s">
        <v>14</v>
      </c>
      <c r="B5" s="134"/>
      <c r="C5" s="135"/>
      <c r="D5" s="135"/>
      <c r="E5" s="135"/>
      <c r="F5" s="135"/>
      <c r="G5" s="136"/>
      <c r="H5" s="137"/>
      <c r="I5" s="138"/>
      <c r="J5" s="87"/>
      <c r="K5" s="2"/>
      <c r="L5" s="2"/>
      <c r="M5" s="3"/>
      <c r="O5" s="7" t="s">
        <v>14</v>
      </c>
      <c r="P5" s="139"/>
      <c r="Q5" s="140"/>
      <c r="R5" s="140"/>
      <c r="S5" s="140"/>
      <c r="T5" s="140"/>
      <c r="U5" s="141"/>
      <c r="V5" s="137"/>
      <c r="W5" s="138"/>
      <c r="X5" s="1"/>
      <c r="Y5" s="2"/>
      <c r="Z5" s="2"/>
      <c r="AA5" s="3"/>
    </row>
    <row r="6" spans="1:27" ht="22.5" customHeight="1">
      <c r="A6" s="8"/>
      <c r="B6" s="142"/>
      <c r="C6" s="143"/>
      <c r="D6" s="143"/>
      <c r="E6" s="143"/>
      <c r="F6" s="143"/>
      <c r="G6" s="144"/>
      <c r="H6" s="137"/>
      <c r="I6" s="138"/>
      <c r="J6" s="87"/>
      <c r="K6" s="2"/>
      <c r="L6" s="2"/>
      <c r="M6" s="3"/>
      <c r="O6" s="8"/>
      <c r="P6" s="148"/>
      <c r="Q6" s="149"/>
      <c r="R6" s="149"/>
      <c r="S6" s="149"/>
      <c r="T6" s="149"/>
      <c r="U6" s="150"/>
      <c r="V6" s="137"/>
      <c r="W6" s="138"/>
      <c r="X6" s="1"/>
      <c r="Y6" s="2"/>
      <c r="Z6" s="2"/>
      <c r="AA6" s="3"/>
    </row>
    <row r="7" spans="1:27" ht="12.75">
      <c r="A7" s="9" t="s">
        <v>34</v>
      </c>
      <c r="B7" s="145"/>
      <c r="C7" s="146"/>
      <c r="D7" s="146"/>
      <c r="E7" s="146"/>
      <c r="F7" s="146"/>
      <c r="G7" s="147"/>
      <c r="H7" s="154" t="s">
        <v>12</v>
      </c>
      <c r="I7" s="155"/>
      <c r="J7" s="156"/>
      <c r="K7" s="157"/>
      <c r="L7" s="157"/>
      <c r="M7" s="158"/>
      <c r="O7" s="9" t="s">
        <v>34</v>
      </c>
      <c r="P7" s="151"/>
      <c r="Q7" s="152"/>
      <c r="R7" s="152"/>
      <c r="S7" s="152"/>
      <c r="T7" s="152"/>
      <c r="U7" s="153"/>
      <c r="V7" s="154" t="s">
        <v>12</v>
      </c>
      <c r="W7" s="155"/>
      <c r="X7" s="159"/>
      <c r="Y7" s="160"/>
      <c r="Z7" s="160"/>
      <c r="AA7" s="161"/>
    </row>
    <row r="8" spans="1:27" ht="26.25" customHeight="1" thickBot="1">
      <c r="A8" s="10" t="s">
        <v>0</v>
      </c>
      <c r="B8" s="162"/>
      <c r="C8" s="163"/>
      <c r="D8" s="163"/>
      <c r="E8" s="163"/>
      <c r="F8" s="163"/>
      <c r="G8" s="164"/>
      <c r="H8" s="165" t="s">
        <v>13</v>
      </c>
      <c r="I8" s="166"/>
      <c r="J8" s="167"/>
      <c r="K8" s="168"/>
      <c r="L8" s="168"/>
      <c r="M8" s="169"/>
      <c r="O8" s="10" t="s">
        <v>0</v>
      </c>
      <c r="P8" s="170"/>
      <c r="Q8" s="171"/>
      <c r="R8" s="171"/>
      <c r="S8" s="171"/>
      <c r="T8" s="171"/>
      <c r="U8" s="172"/>
      <c r="V8" s="165" t="s">
        <v>13</v>
      </c>
      <c r="W8" s="166"/>
      <c r="X8" s="173"/>
      <c r="Y8" s="174"/>
      <c r="Z8" s="174"/>
      <c r="AA8" s="175"/>
    </row>
    <row r="9" spans="1:24" ht="12.75">
      <c r="A9" s="11"/>
      <c r="B9" s="11"/>
      <c r="C9" s="11"/>
      <c r="D9" s="11"/>
      <c r="E9" s="11"/>
      <c r="J9" s="11"/>
      <c r="O9" s="11"/>
      <c r="P9" s="11"/>
      <c r="Q9" s="11"/>
      <c r="R9" s="11"/>
      <c r="S9" s="11"/>
      <c r="X9" s="11"/>
    </row>
    <row r="10" spans="1:24" ht="31.5" customHeight="1">
      <c r="A10" s="12" t="str">
        <f>O10</f>
        <v>Uitgangspunten bevoorschotting:</v>
      </c>
      <c r="B10" s="11"/>
      <c r="C10" s="11"/>
      <c r="D10" s="11"/>
      <c r="E10" s="11"/>
      <c r="J10" s="11"/>
      <c r="O10" s="12" t="s">
        <v>32</v>
      </c>
      <c r="P10" s="11"/>
      <c r="Q10" s="11"/>
      <c r="R10" s="11"/>
      <c r="S10" s="11"/>
      <c r="X10" s="11"/>
    </row>
    <row r="11" spans="1:24" ht="12.75">
      <c r="A11" s="102" t="str">
        <f aca="true" t="shared" si="0" ref="A11:A16">O11</f>
        <v>* 40 weken opvang / VE (op jaarbasis).</v>
      </c>
      <c r="B11" s="11"/>
      <c r="C11" s="11"/>
      <c r="D11" s="11"/>
      <c r="E11" s="11"/>
      <c r="J11" s="11"/>
      <c r="O11" s="13" t="s">
        <v>37</v>
      </c>
      <c r="P11" s="11"/>
      <c r="Q11" s="11"/>
      <c r="R11" s="11"/>
      <c r="S11" s="11"/>
      <c r="X11" s="11"/>
    </row>
    <row r="12" spans="1:27" ht="12.75">
      <c r="A12" s="102" t="str">
        <f t="shared" si="0"/>
        <v>* 8 uur basis VE uren (voor iedere peuter) + 8 uur extra VE uren (voor JGZ geïndiceerde peuters).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13" t="s">
        <v>38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2.75">
      <c r="A13" s="102" t="str">
        <f t="shared" si="0"/>
        <v>* Bij het voorschot 2023 wordt uitgegaan van het modaal inkomen (€ 40.000,-/ conform CPB augustusraming 2022 van 20 augustus 2022). 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s="97" t="s">
        <v>45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1:27" s="11" customFormat="1" ht="12.75">
      <c r="A14" s="102" t="str">
        <f t="shared" si="0"/>
        <v>* Volgens het ontwerpbesluit kinderopvangtoeslag 2023 van de belastingdienst komt dit neer op een eigen bijdrage van € 1,01 per uur. </v>
      </c>
      <c r="O14" s="98" t="s">
        <v>46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1:27" s="11" customFormat="1" ht="12.75">
      <c r="A15" s="102" t="str">
        <f t="shared" si="0"/>
        <v>* Indien er geen sprake is van WKO, wordt voor de gemeentelijke bijdrage hetzelfde bedrag gehanteerd conform de kinderopvangtabel 2023. </v>
      </c>
      <c r="O15" s="97" t="s">
        <v>47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11" customFormat="1" ht="12.75">
      <c r="A16" s="102" t="str">
        <f t="shared" si="0"/>
        <v>* Uiteraard wordt de vaststelling gebaseerd op de definitieve kinderopvangtabel 2023 van de belastingdienst.</v>
      </c>
      <c r="O16" s="97" t="s">
        <v>48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1:26" s="11" customFormat="1" ht="13.5" thickBot="1">
      <c r="A17" s="13"/>
      <c r="Z17" s="99"/>
    </row>
    <row r="18" spans="1:30" s="11" customFormat="1" ht="13.5" thickBot="1">
      <c r="A18" s="14"/>
      <c r="B18" s="15"/>
      <c r="C18" s="176" t="s">
        <v>40</v>
      </c>
      <c r="D18" s="176"/>
      <c r="E18" s="177" t="s">
        <v>39</v>
      </c>
      <c r="F18" s="178"/>
      <c r="G18" s="73"/>
      <c r="O18" s="11" t="s">
        <v>41</v>
      </c>
      <c r="R18" s="43">
        <f>SUM(R22:R26)</f>
        <v>0</v>
      </c>
      <c r="W18" s="101"/>
      <c r="X18" s="100"/>
      <c r="Y18" s="100"/>
      <c r="AD18" s="96"/>
    </row>
    <row r="19" spans="1:6" s="11" customFormat="1" ht="39" thickBot="1">
      <c r="A19" s="17" t="s">
        <v>21</v>
      </c>
      <c r="B19" s="18" t="s">
        <v>22</v>
      </c>
      <c r="C19" s="68" t="s">
        <v>24</v>
      </c>
      <c r="D19" s="69" t="s">
        <v>25</v>
      </c>
      <c r="E19" s="68" t="s">
        <v>27</v>
      </c>
      <c r="F19" s="70" t="s">
        <v>28</v>
      </c>
    </row>
    <row r="20" spans="1:27" s="11" customFormat="1" ht="29.25" customHeight="1" thickBot="1">
      <c r="A20" s="85"/>
      <c r="B20" s="86"/>
      <c r="C20" s="83"/>
      <c r="D20" s="83"/>
      <c r="E20" s="83"/>
      <c r="F20" s="84"/>
      <c r="G20" s="5"/>
      <c r="H20" s="5"/>
      <c r="I20" s="5"/>
      <c r="J20" s="67"/>
      <c r="K20" s="58"/>
      <c r="L20" s="179"/>
      <c r="M20" s="179"/>
      <c r="O20" s="14"/>
      <c r="P20" s="15"/>
      <c r="Q20" s="15"/>
      <c r="R20" s="15"/>
      <c r="S20" s="15"/>
      <c r="T20" s="106"/>
      <c r="U20" s="180" t="s">
        <v>42</v>
      </c>
      <c r="V20" s="181"/>
      <c r="W20" s="180" t="s">
        <v>43</v>
      </c>
      <c r="X20" s="181"/>
      <c r="Y20" s="16"/>
      <c r="Z20" s="182" t="s">
        <v>6</v>
      </c>
      <c r="AA20" s="178"/>
    </row>
    <row r="21" spans="1:27" s="11" customFormat="1" ht="26.25" thickBot="1">
      <c r="A21" s="81"/>
      <c r="B21" s="82"/>
      <c r="C21" s="76"/>
      <c r="D21" s="76"/>
      <c r="E21" s="76"/>
      <c r="F21" s="80"/>
      <c r="G21" s="23"/>
      <c r="H21" s="23"/>
      <c r="I21" s="23"/>
      <c r="J21" s="59"/>
      <c r="K21" s="59"/>
      <c r="L21" s="60"/>
      <c r="M21" s="59"/>
      <c r="O21" s="17"/>
      <c r="P21" s="18"/>
      <c r="Q21" s="49"/>
      <c r="R21" s="49" t="s">
        <v>20</v>
      </c>
      <c r="S21" s="18" t="s">
        <v>35</v>
      </c>
      <c r="T21" s="19" t="s">
        <v>36</v>
      </c>
      <c r="U21" s="20" t="s">
        <v>2</v>
      </c>
      <c r="V21" s="21" t="s">
        <v>3</v>
      </c>
      <c r="W21" s="20" t="s">
        <v>2</v>
      </c>
      <c r="X21" s="21" t="s">
        <v>3</v>
      </c>
      <c r="Y21" s="22" t="s">
        <v>5</v>
      </c>
      <c r="Z21" s="20" t="s">
        <v>2</v>
      </c>
      <c r="AA21" s="21" t="s">
        <v>3</v>
      </c>
    </row>
    <row r="22" spans="1:27" ht="12.75">
      <c r="A22" s="81"/>
      <c r="B22" s="82"/>
      <c r="C22" s="76"/>
      <c r="D22" s="76"/>
      <c r="E22" s="76"/>
      <c r="F22" s="80"/>
      <c r="G22" s="62"/>
      <c r="J22" s="62"/>
      <c r="K22" s="61"/>
      <c r="L22" s="63"/>
      <c r="M22" s="63"/>
      <c r="O22" s="24" t="s">
        <v>23</v>
      </c>
      <c r="P22" s="51" t="s">
        <v>1</v>
      </c>
      <c r="Q22" s="90" t="s">
        <v>15</v>
      </c>
      <c r="R22" s="91">
        <f>C65</f>
        <v>0</v>
      </c>
      <c r="S22" s="50">
        <v>8</v>
      </c>
      <c r="T22" s="107">
        <v>8</v>
      </c>
      <c r="U22" s="108">
        <v>8.97</v>
      </c>
      <c r="V22" s="109">
        <f>X22-U22</f>
        <v>1.8999999999999986</v>
      </c>
      <c r="W22" s="108">
        <v>0</v>
      </c>
      <c r="X22" s="109">
        <v>10.87</v>
      </c>
      <c r="Y22" s="27">
        <v>40</v>
      </c>
      <c r="Z22" s="28">
        <f>R22*S22*U22*Y22</f>
        <v>0</v>
      </c>
      <c r="AA22" s="29">
        <f>R22*(S22*V22*Y22)+R22*(T22*X22*Y22)</f>
        <v>0</v>
      </c>
    </row>
    <row r="23" spans="1:27" s="23" customFormat="1" ht="12.75">
      <c r="A23" s="81"/>
      <c r="B23" s="82"/>
      <c r="C23" s="76"/>
      <c r="D23" s="76"/>
      <c r="E23" s="76"/>
      <c r="F23" s="80"/>
      <c r="G23" s="62"/>
      <c r="H23" s="5"/>
      <c r="I23" s="5"/>
      <c r="J23" s="62"/>
      <c r="K23" s="61"/>
      <c r="L23" s="63"/>
      <c r="M23" s="63"/>
      <c r="O23" s="24"/>
      <c r="P23" s="25" t="s">
        <v>4</v>
      </c>
      <c r="Q23" s="92" t="s">
        <v>16</v>
      </c>
      <c r="R23" s="105">
        <f>D65</f>
        <v>0</v>
      </c>
      <c r="S23" s="31">
        <v>8</v>
      </c>
      <c r="T23" s="110">
        <v>0</v>
      </c>
      <c r="U23" s="108">
        <f>U22</f>
        <v>8.97</v>
      </c>
      <c r="V23" s="109">
        <f>X22-U23</f>
        <v>1.8999999999999986</v>
      </c>
      <c r="W23" s="108">
        <v>0</v>
      </c>
      <c r="X23" s="109">
        <v>0</v>
      </c>
      <c r="Y23" s="27">
        <v>40</v>
      </c>
      <c r="Z23" s="28">
        <f>R23*S23*U23*Y23</f>
        <v>0</v>
      </c>
      <c r="AA23" s="29">
        <f>R23*(S23*V23*Y23)+R23*(T23*X23*Y23)</f>
        <v>0</v>
      </c>
    </row>
    <row r="24" spans="1:27" ht="12.75" customHeight="1">
      <c r="A24" s="81"/>
      <c r="B24" s="82"/>
      <c r="C24" s="76"/>
      <c r="D24" s="76"/>
      <c r="E24" s="76"/>
      <c r="F24" s="80"/>
      <c r="G24" s="61"/>
      <c r="J24" s="61"/>
      <c r="K24" s="61"/>
      <c r="L24" s="63"/>
      <c r="M24" s="63"/>
      <c r="N24" s="30"/>
      <c r="O24" s="24"/>
      <c r="P24" s="32"/>
      <c r="Q24" s="52"/>
      <c r="R24" s="53"/>
      <c r="S24" s="31"/>
      <c r="T24" s="107"/>
      <c r="U24" s="111"/>
      <c r="V24" s="112"/>
      <c r="W24" s="111"/>
      <c r="X24" s="112"/>
      <c r="Y24" s="27"/>
      <c r="Z24" s="28"/>
      <c r="AA24" s="29"/>
    </row>
    <row r="25" spans="1:27" ht="12.75" customHeight="1">
      <c r="A25" s="81"/>
      <c r="B25" s="82"/>
      <c r="C25" s="76"/>
      <c r="D25" s="76"/>
      <c r="E25" s="76"/>
      <c r="F25" s="80"/>
      <c r="G25" s="62"/>
      <c r="J25" s="62"/>
      <c r="K25" s="61"/>
      <c r="L25" s="63"/>
      <c r="M25" s="63"/>
      <c r="N25" s="30"/>
      <c r="O25" s="33" t="s">
        <v>26</v>
      </c>
      <c r="P25" s="25" t="s">
        <v>1</v>
      </c>
      <c r="Q25" s="94" t="s">
        <v>17</v>
      </c>
      <c r="R25" s="95">
        <f>E65</f>
        <v>0</v>
      </c>
      <c r="S25" s="26">
        <v>8</v>
      </c>
      <c r="T25" s="107">
        <v>8</v>
      </c>
      <c r="U25" s="108">
        <f>1.01</f>
        <v>1.01</v>
      </c>
      <c r="V25" s="109">
        <f>X25-U25</f>
        <v>9.86</v>
      </c>
      <c r="W25" s="108">
        <v>0</v>
      </c>
      <c r="X25" s="109">
        <f>X22</f>
        <v>10.87</v>
      </c>
      <c r="Y25" s="27">
        <v>40</v>
      </c>
      <c r="Z25" s="28">
        <f>R25*S25*U25*Y25</f>
        <v>0</v>
      </c>
      <c r="AA25" s="29">
        <f>R25*(S25*V25*Y25)+R25*(T25*X25*Y25)</f>
        <v>0</v>
      </c>
    </row>
    <row r="26" spans="1:27" ht="12.75" customHeight="1">
      <c r="A26" s="81"/>
      <c r="B26" s="82"/>
      <c r="C26" s="76"/>
      <c r="D26" s="76"/>
      <c r="E26" s="76"/>
      <c r="F26" s="80"/>
      <c r="G26" s="62"/>
      <c r="J26" s="62"/>
      <c r="K26" s="61"/>
      <c r="L26" s="63"/>
      <c r="M26" s="63"/>
      <c r="N26" s="30"/>
      <c r="O26" s="34"/>
      <c r="P26" s="25" t="s">
        <v>4</v>
      </c>
      <c r="Q26" s="92" t="s">
        <v>18</v>
      </c>
      <c r="R26" s="93">
        <f>F65</f>
        <v>0</v>
      </c>
      <c r="S26" s="31">
        <v>8</v>
      </c>
      <c r="T26" s="110">
        <v>0</v>
      </c>
      <c r="U26" s="108">
        <v>1.01</v>
      </c>
      <c r="V26" s="109">
        <f>V25</f>
        <v>9.86</v>
      </c>
      <c r="W26" s="108">
        <v>0</v>
      </c>
      <c r="X26" s="109">
        <v>0</v>
      </c>
      <c r="Y26" s="27">
        <v>40</v>
      </c>
      <c r="Z26" s="28">
        <f>R26*S26*U26*Y26</f>
        <v>0</v>
      </c>
      <c r="AA26" s="29">
        <f>R26*(S26*V26*Y26)+R26*(T26*X26*Y26)</f>
        <v>0</v>
      </c>
    </row>
    <row r="27" spans="1:27" ht="12.75" customHeight="1" thickBot="1">
      <c r="A27" s="81"/>
      <c r="B27" s="82"/>
      <c r="C27" s="76"/>
      <c r="D27" s="76"/>
      <c r="E27" s="76"/>
      <c r="F27" s="80"/>
      <c r="G27" s="62"/>
      <c r="J27" s="62"/>
      <c r="K27" s="61"/>
      <c r="L27" s="63"/>
      <c r="M27" s="63"/>
      <c r="N27" s="30"/>
      <c r="O27" s="34"/>
      <c r="P27" s="25"/>
      <c r="Q27" s="45"/>
      <c r="R27" s="35"/>
      <c r="S27" s="35"/>
      <c r="T27" s="107"/>
      <c r="U27" s="111"/>
      <c r="V27" s="112"/>
      <c r="W27" s="111"/>
      <c r="X27" s="112"/>
      <c r="Y27" s="71"/>
      <c r="Z27" s="28"/>
      <c r="AA27" s="29"/>
    </row>
    <row r="28" spans="1:27" ht="12.75" customHeight="1" thickBot="1">
      <c r="A28" s="81"/>
      <c r="B28" s="82"/>
      <c r="C28" s="76"/>
      <c r="D28" s="76"/>
      <c r="E28" s="76"/>
      <c r="F28" s="80"/>
      <c r="G28" s="62"/>
      <c r="J28" s="62"/>
      <c r="K28" s="61"/>
      <c r="L28" s="63"/>
      <c r="M28" s="63"/>
      <c r="N28" s="30"/>
      <c r="O28" s="36"/>
      <c r="P28" s="37"/>
      <c r="Q28" s="46"/>
      <c r="R28" s="103"/>
      <c r="S28" s="103"/>
      <c r="T28" s="113"/>
      <c r="U28" s="114"/>
      <c r="V28" s="115"/>
      <c r="W28" s="114"/>
      <c r="X28" s="116"/>
      <c r="Y28" s="72" t="s">
        <v>7</v>
      </c>
      <c r="Z28" s="55">
        <f>SUM(Z22:Z27)</f>
        <v>0</v>
      </c>
      <c r="AA28" s="56">
        <f>SUM(AA22:AA27)</f>
        <v>0</v>
      </c>
    </row>
    <row r="29" spans="1:24" ht="12.75" customHeight="1">
      <c r="A29" s="81"/>
      <c r="B29" s="82"/>
      <c r="C29" s="76"/>
      <c r="D29" s="76"/>
      <c r="E29" s="76"/>
      <c r="F29" s="80"/>
      <c r="G29" s="62"/>
      <c r="J29" s="62"/>
      <c r="K29" s="61"/>
      <c r="L29" s="63"/>
      <c r="M29" s="63"/>
      <c r="N29" s="30"/>
      <c r="Q29" s="47"/>
      <c r="T29" s="11"/>
      <c r="U29" s="11"/>
      <c r="V29" s="11"/>
      <c r="W29" s="11"/>
      <c r="X29" s="11"/>
    </row>
    <row r="30" spans="1:24" ht="12.75" customHeight="1">
      <c r="A30" s="81"/>
      <c r="B30" s="82"/>
      <c r="C30" s="76"/>
      <c r="D30" s="76"/>
      <c r="E30" s="76"/>
      <c r="F30" s="80"/>
      <c r="G30" s="62"/>
      <c r="J30" s="62"/>
      <c r="K30" s="61"/>
      <c r="L30" s="63"/>
      <c r="M30" s="63"/>
      <c r="N30" s="30"/>
      <c r="Q30" s="47"/>
      <c r="R30" s="38"/>
      <c r="T30" s="11"/>
      <c r="U30" s="11"/>
      <c r="V30" s="11"/>
      <c r="W30" s="11"/>
      <c r="X30" s="11"/>
    </row>
    <row r="31" spans="1:24" ht="12.75" customHeight="1">
      <c r="A31" s="81"/>
      <c r="B31" s="82"/>
      <c r="C31" s="76"/>
      <c r="D31" s="76"/>
      <c r="E31" s="76"/>
      <c r="F31" s="80"/>
      <c r="G31" s="62"/>
      <c r="J31" s="62"/>
      <c r="K31" s="61"/>
      <c r="L31" s="63"/>
      <c r="M31" s="63"/>
      <c r="N31" s="30"/>
      <c r="O31" s="5" t="s">
        <v>8</v>
      </c>
      <c r="P31" s="44">
        <f>CEILING(AA28,1000)</f>
        <v>0</v>
      </c>
      <c r="Q31" s="48" t="s">
        <v>19</v>
      </c>
      <c r="R31" s="38"/>
      <c r="T31" s="11"/>
      <c r="U31" s="11"/>
      <c r="V31" s="11"/>
      <c r="W31" s="11"/>
      <c r="X31" s="11"/>
    </row>
    <row r="32" spans="1:24" ht="12.75" customHeight="1">
      <c r="A32" s="81"/>
      <c r="B32" s="82"/>
      <c r="C32" s="76"/>
      <c r="D32" s="76"/>
      <c r="E32" s="76"/>
      <c r="F32" s="80"/>
      <c r="G32" s="62"/>
      <c r="J32" s="62"/>
      <c r="K32" s="61"/>
      <c r="L32" s="63"/>
      <c r="M32" s="63"/>
      <c r="N32" s="30"/>
      <c r="O32" s="5" t="s">
        <v>9</v>
      </c>
      <c r="P32" s="39">
        <f>P31*0.95</f>
        <v>0</v>
      </c>
      <c r="Q32" s="39"/>
      <c r="R32" s="38"/>
      <c r="T32" s="11"/>
      <c r="U32" s="11"/>
      <c r="V32" s="11"/>
      <c r="W32" s="11"/>
      <c r="X32" s="11"/>
    </row>
    <row r="33" spans="1:17" ht="12.75" customHeight="1">
      <c r="A33" s="81"/>
      <c r="B33" s="82"/>
      <c r="C33" s="76"/>
      <c r="D33" s="76"/>
      <c r="E33" s="76"/>
      <c r="F33" s="80"/>
      <c r="G33" s="62"/>
      <c r="J33" s="62"/>
      <c r="K33" s="61"/>
      <c r="L33" s="63"/>
      <c r="M33" s="63"/>
      <c r="N33" s="30"/>
      <c r="P33" s="39"/>
      <c r="Q33" s="39"/>
    </row>
    <row r="34" spans="1:27" ht="12.75" customHeight="1">
      <c r="A34" s="81"/>
      <c r="B34" s="82"/>
      <c r="C34" s="76"/>
      <c r="D34" s="76"/>
      <c r="E34" s="76"/>
      <c r="F34" s="80"/>
      <c r="G34" s="62"/>
      <c r="J34" s="62"/>
      <c r="K34" s="61"/>
      <c r="L34" s="63"/>
      <c r="M34" s="63"/>
      <c r="N34" s="30"/>
      <c r="O34" s="4" t="s">
        <v>33</v>
      </c>
      <c r="P34" s="40">
        <f>P32/12</f>
        <v>0</v>
      </c>
      <c r="Q34" s="40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17" ht="12.75" customHeight="1">
      <c r="A35" s="81"/>
      <c r="B35" s="82"/>
      <c r="C35" s="76"/>
      <c r="D35" s="76"/>
      <c r="E35" s="76"/>
      <c r="F35" s="80"/>
      <c r="G35" s="62"/>
      <c r="J35" s="62"/>
      <c r="K35" s="61"/>
      <c r="L35" s="63"/>
      <c r="M35" s="63"/>
      <c r="N35" s="30"/>
      <c r="P35" s="39"/>
      <c r="Q35" s="39"/>
    </row>
    <row r="36" spans="1:17" ht="12.75" customHeight="1">
      <c r="A36" s="81"/>
      <c r="B36" s="82"/>
      <c r="C36" s="76"/>
      <c r="D36" s="76"/>
      <c r="E36" s="76"/>
      <c r="F36" s="80"/>
      <c r="G36" s="62"/>
      <c r="J36" s="62"/>
      <c r="K36" s="61"/>
      <c r="L36" s="63"/>
      <c r="M36" s="63"/>
      <c r="N36" s="30"/>
      <c r="O36" s="54"/>
      <c r="P36" s="5" t="s">
        <v>30</v>
      </c>
      <c r="Q36" s="39"/>
    </row>
    <row r="37" spans="1:17" ht="12.75" customHeight="1">
      <c r="A37" s="81"/>
      <c r="B37" s="82"/>
      <c r="C37" s="76"/>
      <c r="D37" s="76"/>
      <c r="E37" s="76"/>
      <c r="F37" s="80"/>
      <c r="G37" s="62"/>
      <c r="J37" s="62"/>
      <c r="K37" s="61"/>
      <c r="L37" s="63"/>
      <c r="M37" s="63"/>
      <c r="N37" s="30"/>
      <c r="P37" s="39"/>
      <c r="Q37" s="39"/>
    </row>
    <row r="38" spans="1:26" ht="12.75" customHeight="1">
      <c r="A38" s="81"/>
      <c r="B38" s="82"/>
      <c r="C38" s="76"/>
      <c r="D38" s="76"/>
      <c r="E38" s="76"/>
      <c r="F38" s="80"/>
      <c r="G38" s="61"/>
      <c r="J38" s="61"/>
      <c r="K38" s="61"/>
      <c r="L38" s="63"/>
      <c r="M38" s="63"/>
      <c r="N38" s="30"/>
      <c r="S38" s="41"/>
      <c r="U38" s="42"/>
      <c r="X38" s="88"/>
      <c r="Z38" s="38"/>
    </row>
    <row r="39" spans="1:21" ht="12.75" customHeight="1">
      <c r="A39" s="81"/>
      <c r="B39" s="82"/>
      <c r="C39" s="76"/>
      <c r="D39" s="76"/>
      <c r="E39" s="76"/>
      <c r="F39" s="80"/>
      <c r="G39" s="57"/>
      <c r="J39" s="57"/>
      <c r="K39" s="64"/>
      <c r="L39" s="65"/>
      <c r="M39" s="65"/>
      <c r="N39" s="30"/>
      <c r="U39" s="42"/>
    </row>
    <row r="40" spans="1:26" ht="12.75" customHeight="1">
      <c r="A40" s="81"/>
      <c r="B40" s="82"/>
      <c r="C40" s="76"/>
      <c r="D40" s="76"/>
      <c r="E40" s="76"/>
      <c r="F40" s="80"/>
      <c r="G40" s="57"/>
      <c r="H40" s="57"/>
      <c r="I40" s="57"/>
      <c r="J40" s="57"/>
      <c r="K40" s="57"/>
      <c r="L40" s="57"/>
      <c r="M40" s="57"/>
      <c r="N40" s="30"/>
      <c r="U40" s="104"/>
      <c r="X40" s="89"/>
      <c r="Z40" s="89"/>
    </row>
    <row r="41" spans="1:13" ht="12.75" customHeight="1">
      <c r="A41" s="81"/>
      <c r="B41" s="82"/>
      <c r="C41" s="76"/>
      <c r="D41" s="76"/>
      <c r="E41" s="76"/>
      <c r="F41" s="80"/>
      <c r="G41" s="57"/>
      <c r="H41" s="57"/>
      <c r="I41" s="57"/>
      <c r="J41" s="57"/>
      <c r="K41" s="57"/>
      <c r="L41" s="57"/>
      <c r="M41" s="57"/>
    </row>
    <row r="42" spans="1:8" ht="12.75" customHeight="1">
      <c r="A42" s="81"/>
      <c r="B42" s="82"/>
      <c r="C42" s="76"/>
      <c r="D42" s="76"/>
      <c r="E42" s="76"/>
      <c r="F42" s="80"/>
      <c r="G42" s="57"/>
      <c r="H42" s="57"/>
    </row>
    <row r="43" spans="1:8" ht="12.75" customHeight="1">
      <c r="A43" s="81"/>
      <c r="B43" s="82"/>
      <c r="C43" s="76"/>
      <c r="D43" s="76"/>
      <c r="E43" s="76"/>
      <c r="F43" s="80"/>
      <c r="G43" s="57"/>
      <c r="H43" s="57"/>
    </row>
    <row r="44" spans="1:26" ht="12.75" customHeight="1">
      <c r="A44" s="81"/>
      <c r="B44" s="82"/>
      <c r="C44" s="76"/>
      <c r="D44" s="76"/>
      <c r="E44" s="76"/>
      <c r="F44" s="80"/>
      <c r="G44" s="57"/>
      <c r="H44" s="57"/>
      <c r="Z44" s="89"/>
    </row>
    <row r="45" spans="1:13" ht="12.75" customHeight="1">
      <c r="A45" s="81"/>
      <c r="B45" s="82"/>
      <c r="C45" s="76"/>
      <c r="D45" s="76"/>
      <c r="E45" s="76"/>
      <c r="F45" s="80"/>
      <c r="G45" s="58"/>
      <c r="H45" s="58"/>
      <c r="I45" s="4"/>
      <c r="J45" s="4"/>
      <c r="K45" s="4"/>
      <c r="L45" s="4"/>
      <c r="M45" s="4"/>
    </row>
    <row r="46" spans="1:8" ht="12.75" customHeight="1">
      <c r="A46" s="81"/>
      <c r="B46" s="82"/>
      <c r="C46" s="76"/>
      <c r="D46" s="76"/>
      <c r="E46" s="76"/>
      <c r="F46" s="80"/>
      <c r="G46" s="57"/>
      <c r="H46" s="57"/>
    </row>
    <row r="47" spans="1:27" s="4" customFormat="1" ht="12.75" customHeight="1">
      <c r="A47" s="81"/>
      <c r="B47" s="82"/>
      <c r="C47" s="76"/>
      <c r="D47" s="76"/>
      <c r="E47" s="76"/>
      <c r="F47" s="80"/>
      <c r="G47" s="57"/>
      <c r="H47" s="57"/>
      <c r="I47" s="5"/>
      <c r="J47" s="5"/>
      <c r="K47" s="5"/>
      <c r="L47" s="5"/>
      <c r="M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8" ht="12.75" customHeight="1">
      <c r="A48" s="81"/>
      <c r="B48" s="82"/>
      <c r="C48" s="76"/>
      <c r="D48" s="76"/>
      <c r="E48" s="76"/>
      <c r="F48" s="80"/>
      <c r="G48" s="57"/>
      <c r="H48" s="57"/>
    </row>
    <row r="49" spans="1:12" ht="12.75" customHeight="1">
      <c r="A49" s="81"/>
      <c r="B49" s="82"/>
      <c r="C49" s="76"/>
      <c r="D49" s="76"/>
      <c r="E49" s="76"/>
      <c r="F49" s="80"/>
      <c r="G49" s="66"/>
      <c r="H49" s="57"/>
      <c r="J49" s="38"/>
      <c r="L49" s="38"/>
    </row>
    <row r="50" spans="1:7" ht="12.75" customHeight="1">
      <c r="A50" s="81"/>
      <c r="B50" s="82"/>
      <c r="C50" s="76"/>
      <c r="D50" s="76"/>
      <c r="E50" s="76"/>
      <c r="F50" s="80"/>
      <c r="G50" s="42"/>
    </row>
    <row r="51" spans="1:6" ht="12.75" customHeight="1">
      <c r="A51" s="81"/>
      <c r="B51" s="82"/>
      <c r="C51" s="76"/>
      <c r="D51" s="76"/>
      <c r="E51" s="76"/>
      <c r="F51" s="80"/>
    </row>
    <row r="52" spans="1:6" ht="12.75" customHeight="1">
      <c r="A52" s="81"/>
      <c r="B52" s="82"/>
      <c r="C52" s="76"/>
      <c r="D52" s="76"/>
      <c r="E52" s="76"/>
      <c r="F52" s="80"/>
    </row>
    <row r="53" spans="1:6" ht="12.75" customHeight="1">
      <c r="A53" s="81"/>
      <c r="B53" s="82"/>
      <c r="C53" s="76"/>
      <c r="D53" s="76"/>
      <c r="E53" s="76"/>
      <c r="F53" s="80"/>
    </row>
    <row r="54" spans="1:6" ht="12.75">
      <c r="A54" s="81"/>
      <c r="B54" s="82"/>
      <c r="C54" s="76"/>
      <c r="D54" s="76"/>
      <c r="E54" s="76"/>
      <c r="F54" s="80"/>
    </row>
    <row r="55" spans="1:6" ht="12.75">
      <c r="A55" s="81"/>
      <c r="B55" s="82"/>
      <c r="C55" s="76"/>
      <c r="D55" s="76"/>
      <c r="E55" s="76"/>
      <c r="F55" s="80"/>
    </row>
    <row r="56" spans="1:6" ht="12.75">
      <c r="A56" s="81"/>
      <c r="B56" s="82"/>
      <c r="C56" s="76"/>
      <c r="D56" s="76"/>
      <c r="E56" s="76"/>
      <c r="F56" s="80"/>
    </row>
    <row r="57" spans="1:6" ht="12.75">
      <c r="A57" s="81"/>
      <c r="B57" s="82"/>
      <c r="C57" s="76"/>
      <c r="D57" s="76"/>
      <c r="E57" s="76"/>
      <c r="F57" s="80"/>
    </row>
    <row r="58" spans="1:6" ht="12.75">
      <c r="A58" s="81"/>
      <c r="B58" s="82"/>
      <c r="C58" s="76"/>
      <c r="D58" s="76"/>
      <c r="E58" s="76"/>
      <c r="F58" s="80"/>
    </row>
    <row r="59" spans="1:6" ht="12.75">
      <c r="A59" s="81"/>
      <c r="B59" s="82"/>
      <c r="C59" s="76"/>
      <c r="D59" s="76"/>
      <c r="E59" s="76"/>
      <c r="F59" s="80"/>
    </row>
    <row r="60" spans="1:6" ht="12.75">
      <c r="A60" s="81"/>
      <c r="B60" s="82"/>
      <c r="C60" s="76"/>
      <c r="D60" s="76"/>
      <c r="E60" s="76"/>
      <c r="F60" s="80"/>
    </row>
    <row r="61" spans="1:6" ht="12.75">
      <c r="A61" s="81"/>
      <c r="B61" s="82"/>
      <c r="C61" s="76"/>
      <c r="D61" s="76"/>
      <c r="E61" s="76"/>
      <c r="F61" s="80"/>
    </row>
    <row r="62" spans="1:6" ht="12.75">
      <c r="A62" s="81"/>
      <c r="B62" s="82"/>
      <c r="C62" s="76"/>
      <c r="D62" s="76"/>
      <c r="E62" s="76"/>
      <c r="F62" s="80"/>
    </row>
    <row r="63" spans="1:6" ht="12.75">
      <c r="A63" s="81"/>
      <c r="B63" s="82"/>
      <c r="C63" s="76"/>
      <c r="D63" s="76"/>
      <c r="E63" s="76"/>
      <c r="F63" s="80"/>
    </row>
    <row r="64" spans="1:6" ht="13.5" thickBot="1">
      <c r="A64" s="81"/>
      <c r="B64" s="82"/>
      <c r="C64" s="76"/>
      <c r="D64" s="76"/>
      <c r="E64" s="76"/>
      <c r="F64" s="80"/>
    </row>
    <row r="65" spans="1:6" ht="13.5" thickBot="1">
      <c r="A65" s="74" t="s">
        <v>29</v>
      </c>
      <c r="B65" s="75"/>
      <c r="C65" s="77">
        <f>SUM(C20:C64)</f>
        <v>0</v>
      </c>
      <c r="D65" s="78">
        <f>SUM(D20:D64)</f>
        <v>0</v>
      </c>
      <c r="E65" s="78">
        <f>SUM(E20:E64)</f>
        <v>0</v>
      </c>
      <c r="F65" s="79">
        <f>SUM(F20:F64)</f>
        <v>0</v>
      </c>
    </row>
  </sheetData>
  <sheetProtection sheet="1" formatCells="0"/>
  <mergeCells count="32">
    <mergeCell ref="C18:D18"/>
    <mergeCell ref="E18:F18"/>
    <mergeCell ref="L20:M20"/>
    <mergeCell ref="U20:V20"/>
    <mergeCell ref="W20:X20"/>
    <mergeCell ref="Z20:AA20"/>
    <mergeCell ref="V7:W7"/>
    <mergeCell ref="X7:AA7"/>
    <mergeCell ref="B8:G8"/>
    <mergeCell ref="H8:I8"/>
    <mergeCell ref="J8:M8"/>
    <mergeCell ref="P8:U8"/>
    <mergeCell ref="V8:W8"/>
    <mergeCell ref="X8:AA8"/>
    <mergeCell ref="B5:G5"/>
    <mergeCell ref="H5:I5"/>
    <mergeCell ref="P5:U5"/>
    <mergeCell ref="V5:W5"/>
    <mergeCell ref="B6:G7"/>
    <mergeCell ref="H6:I6"/>
    <mergeCell ref="P6:U7"/>
    <mergeCell ref="V6:W6"/>
    <mergeCell ref="H7:I7"/>
    <mergeCell ref="J7:M7"/>
    <mergeCell ref="A1:M1"/>
    <mergeCell ref="O1:AA1"/>
    <mergeCell ref="B4:G4"/>
    <mergeCell ref="H4:I4"/>
    <mergeCell ref="J4:M4"/>
    <mergeCell ref="P4:U4"/>
    <mergeCell ref="V4:W4"/>
    <mergeCell ref="X4:AA4"/>
  </mergeCells>
  <printOptions/>
  <pageMargins left="0.15748031496062992" right="0.31496062992125984" top="0.35433070866141736" bottom="0.31496062992125984" header="0.15748031496062992" footer="0.15748031496062992"/>
  <pageSetup fitToHeight="1" fitToWidth="1" horizontalDpi="600" verticalDpi="600" orientation="landscape" paperSize="148" scale="46" r:id="rId2"/>
  <headerFooter alignWithMargins="0">
    <oddHeader>&amp;RPrintdatum &amp;D</oddHeader>
    <oddFooter>&amp;L&amp;A&amp;C&amp;BGemeente Eindhoven Vertrouwelijk&amp;B&amp;RPagina &amp;P</oddFooter>
  </headerFooter>
  <colBreaks count="1" manualBreakCount="1">
    <brk id="14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Eindhoven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Robbert Karel</cp:lastModifiedBy>
  <cp:lastPrinted>2019-09-04T09:36:28Z</cp:lastPrinted>
  <dcterms:created xsi:type="dcterms:W3CDTF">2012-12-09T13:43:46Z</dcterms:created>
  <dcterms:modified xsi:type="dcterms:W3CDTF">2022-09-06T09:38:28Z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0x010100CD8A7EE492C5D046A338CEE6D0BDF036</vt:lpwstr>
  </property>
</Properties>
</file>